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rashifoundation-my.sharepoint.com/personal/rotemae_rashi_org_il/Documents/ינקות רשי אשלים/תכניות יישובים מאי 2020/"/>
    </mc:Choice>
  </mc:AlternateContent>
  <bookViews>
    <workbookView xWindow="0" yWindow="0" windowWidth="20490" windowHeight="7080" activeTab="1"/>
  </bookViews>
  <sheets>
    <sheet name="רשות" sheetId="1" r:id="rId1"/>
    <sheet name="הורים" sheetId="3" r:id="rId2"/>
    <sheet name="אנשי מקצוע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3" l="1"/>
  <c r="O4" i="3"/>
  <c r="O3" i="3" l="1"/>
  <c r="O6" i="3"/>
  <c r="O2" i="3" l="1"/>
  <c r="I4" i="4" l="1"/>
  <c r="I8" i="1"/>
  <c r="O7" i="3" l="1"/>
</calcChain>
</file>

<file path=xl/comments1.xml><?xml version="1.0" encoding="utf-8"?>
<comments xmlns="http://schemas.openxmlformats.org/spreadsheetml/2006/main">
  <authors>
    <author>Ruti Feuchtwanger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</rPr>
          <t>Ruti Feuchtwanger:</t>
        </r>
        <r>
          <rPr>
            <sz val="9"/>
            <color indexed="81"/>
            <rFont val="Tahoma"/>
            <family val="2"/>
          </rPr>
          <t xml:space="preserve">
למשל:
פער תכנון מול ביצוע
שינוי מהותי בפעולה</t>
        </r>
      </text>
    </comment>
  </commentList>
</comments>
</file>

<file path=xl/comments2.xml><?xml version="1.0" encoding="utf-8"?>
<comments xmlns="http://schemas.openxmlformats.org/spreadsheetml/2006/main">
  <authors>
    <author>Ruti Feuchtwanger</author>
  </authors>
  <commentList>
    <comment ref="P1" authorId="0" shapeId="0">
      <text>
        <r>
          <rPr>
            <b/>
            <sz val="9"/>
            <color indexed="81"/>
            <rFont val="Tahoma"/>
            <family val="2"/>
          </rPr>
          <t>Ruti Feuchtwanger:</t>
        </r>
        <r>
          <rPr>
            <sz val="9"/>
            <color indexed="81"/>
            <rFont val="Tahoma"/>
            <family val="2"/>
          </rPr>
          <t xml:space="preserve">
למשל:
פער תכנון מול ביצוע
שינוי מהותי בפעולה</t>
        </r>
      </text>
    </comment>
  </commentList>
</comments>
</file>

<file path=xl/comments3.xml><?xml version="1.0" encoding="utf-8"?>
<comments xmlns="http://schemas.openxmlformats.org/spreadsheetml/2006/main">
  <authors>
    <author>Ruti Feuchtwanger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</rPr>
          <t>Ruti Feuchtwanger:</t>
        </r>
        <r>
          <rPr>
            <sz val="9"/>
            <color indexed="81"/>
            <rFont val="Tahoma"/>
            <family val="2"/>
          </rPr>
          <t xml:space="preserve">
למשל:
פער תכנון מול ביצוע
שינוי מהותי בפעולה</t>
        </r>
      </text>
    </comment>
  </commentList>
</comments>
</file>

<file path=xl/sharedStrings.xml><?xml version="1.0" encoding="utf-8"?>
<sst xmlns="http://schemas.openxmlformats.org/spreadsheetml/2006/main" count="128" uniqueCount="80">
  <si>
    <t>הושלם</t>
  </si>
  <si>
    <t>בתכנון</t>
  </si>
  <si>
    <t>יצירת מנגנוני עירוב הורים בקבלת החלטות</t>
  </si>
  <si>
    <t>קיום מפגשים קבועים של ועדת הגיל הרך</t>
  </si>
  <si>
    <t>מיפוי כלל המענים לגיל הרך ביישוב</t>
  </si>
  <si>
    <t>אמצעי לריכוז והנגשת מידע עבור הורים ונשות/אנשי מקצוע</t>
  </si>
  <si>
    <t>יעדי תוצאה</t>
  </si>
  <si>
    <t>ההורים מזהים את מערך השירותים הרשותי ככתובת מקצועית רלוונטית לכל מנעד הצרכים שלהם ושל ילדיהם בגיל הינקות</t>
  </si>
  <si>
    <t>שיפור יכולת ההתמודדות עם אתגרי ההורות בשנים הראשונות</t>
  </si>
  <si>
    <t xml:space="preserve">הגברת יכולת הזיהוי של ילדים המתקשים בתפקודם ושיפור יכולת ההתמודדות עם קשיים </t>
  </si>
  <si>
    <t>ביסוס היכרות וקשר בין אנשי המקצוע</t>
  </si>
  <si>
    <t>הכשרות לאנשי/נשות מקצוע בנושא חסמים משמעותיים להתפתחות מיטבית ובנושא רצף הטיפול וחלוקת סמכויות</t>
  </si>
  <si>
    <t>חיזוק מערך השירותים והמענים ודיוקם בהתאם לצורך היישובי</t>
  </si>
  <si>
    <t>תפוקות</t>
  </si>
  <si>
    <t>מבנה ארגוני - הגדרה והסכמה</t>
  </si>
  <si>
    <t>הקמת פורום הורים</t>
  </si>
  <si>
    <t>ייעוץ ארגוני והרחבת מחלקת הגיל הרך ע"י מינוי רכזת גילאי ינקות ומומחית ינקות.</t>
  </si>
  <si>
    <t>הסברים / הערות</t>
  </si>
  <si>
    <t>נקבעו תאריכים לכל השנה לועדת גיל רך ולפורום המצומצם.</t>
  </si>
  <si>
    <t>פורום גיל רך פעיל ומקבל החלטות משותפות. מקדם את ההכשרה הבין מקצועית ובעבודה עם הורים</t>
  </si>
  <si>
    <t>הפגישות היו מאוד פרודוקטיביות וחשובות לתהליך בניית התפקידים ומערך הגיל הרך. נכון להיום התהליך מוצא</t>
  </si>
  <si>
    <t>עדכון המיפוי נמצא בשלבים סופיים. מתמקד בנתונים מהמסגרות הפרטיות והמפוקחות</t>
  </si>
  <si>
    <t>מערך ידוע ופרסום על הגיל הרך בפייסבוק, במידעון מודפס ובשלטי חוצות</t>
  </si>
  <si>
    <t>הכשרה בין מקצועית בנושא שותפויות</t>
  </si>
  <si>
    <t>מפגש יחד עם רופאי הילדים והמשפחה</t>
  </si>
  <si>
    <t xml:space="preserve">נבנת תוכנית פרסום וקמפיין רחבה יחד עם מחלקות דוברות ואסטרטגייה בעירייה.
בגלל הקהילה החרדית בערד חשוב מידע מודפס. אינם מחוברים לתקשורת האינטרנטית. 
</t>
  </si>
  <si>
    <t>סה"כ זירת הרשות</t>
  </si>
  <si>
    <t>ממשיך</t>
  </si>
  <si>
    <t>סה"כ זירת ההורים</t>
  </si>
  <si>
    <t>סה"כ זירת אנשי מקצוע</t>
  </si>
  <si>
    <t>משרד אחראי</t>
  </si>
  <si>
    <t>תפוקות - למחוק</t>
  </si>
  <si>
    <t>פעולה ממשיכה/מורחבת/חדשה</t>
  </si>
  <si>
    <t>התאמה לשגרת קורונה</t>
  </si>
  <si>
    <t>הקמה והפעלה מידית</t>
  </si>
  <si>
    <t>הפעלה קצרת טווח</t>
  </si>
  <si>
    <t>תשתית לטווח ארוך</t>
  </si>
  <si>
    <t>שם תוכנית</t>
  </si>
  <si>
    <t>תקציב מבוקש 12-5
2020</t>
  </si>
  <si>
    <t>n</t>
  </si>
  <si>
    <t>רווחה</t>
  </si>
  <si>
    <t>הרחבה</t>
  </si>
  <si>
    <t>בריאות</t>
  </si>
  <si>
    <t>תאור התוכנית</t>
  </si>
  <si>
    <t>רכזת הורים וינקות</t>
  </si>
  <si>
    <t>מסתיים</t>
  </si>
  <si>
    <t>תוכנית להורים במעונות - קשת חוויות הוריות</t>
  </si>
  <si>
    <t>תוכניות ופעולות</t>
  </si>
  <si>
    <t>הפעלה ע"י מג"ר</t>
  </si>
  <si>
    <t>דמות מקצועית מובילה</t>
  </si>
  <si>
    <t>הדרכה</t>
  </si>
  <si>
    <t>תפוקות (עד 3.20)</t>
  </si>
  <si>
    <t>תוכנית איתור והדרכת הורים קצרת מועד הכוללת עבודה פרטנית וקבוצתית. התוכנית תכלול מענה למצוקות וצרכים של הורים בעקבות משבר הקורונה</t>
  </si>
  <si>
    <t xml:space="preserve">הדרכת הורים קבוצתית במעון הרב תכליתי </t>
  </si>
  <si>
    <t>כ-5 משפחות (ילד והוריו) בחודש</t>
  </si>
  <si>
    <t>תוספת של 5 שעות בשבוע</t>
  </si>
  <si>
    <t>מנהלת המג"ר</t>
  </si>
  <si>
    <t>המטפלות מקבלות הדרכה במסגרת במג"ר וביחידה התפחותית</t>
  </si>
  <si>
    <t>עו"ס המעון ומדריכת הורים</t>
  </si>
  <si>
    <t>10-12 משפחות. 8 מפגשים: 4 מפגשים להורים ו-4 מפגשים דיאדים</t>
  </si>
  <si>
    <r>
      <t xml:space="preserve">הוחלט לא להחזיר מחל"ת, אינה מתאימה לעבודה טיפולית בתוכניות.
</t>
    </r>
    <r>
      <rPr>
        <u/>
        <sz val="11"/>
        <color theme="1"/>
        <rFont val="Segoe UI Light"/>
        <family val="2"/>
      </rPr>
      <t>חישוב עלות סיום עבודתה:</t>
    </r>
    <r>
      <rPr>
        <sz val="11"/>
        <color theme="1"/>
        <rFont val="Segoe UI Light"/>
        <family val="2"/>
      </rPr>
      <t xml:space="preserve">
חודש עבודה: 5580  + הבראה וחופשה: 300 ₪ * עלות מעביד
</t>
    </r>
  </si>
  <si>
    <t>מדריכת הורים עם תואר  ראשון במדעי ההתנהגות</t>
  </si>
  <si>
    <t>רכזת התוכנית מדריכה את המתנדבות</t>
  </si>
  <si>
    <t>טיפול פרטי וסדנא קבוצתית להורים לילדים בעלי צרכים מיוחדים בגיל הרך</t>
  </si>
  <si>
    <t>עו"ס רפרנטית למשפחות עם בעלי צרכים מיוחדים</t>
  </si>
  <si>
    <r>
      <rPr>
        <u/>
        <sz val="11"/>
        <color theme="1"/>
        <rFont val="Segoe UI Light"/>
        <family val="2"/>
      </rPr>
      <t>חישוב עלות:</t>
    </r>
    <r>
      <rPr>
        <sz val="11"/>
        <color theme="1"/>
        <rFont val="Segoe UI Light"/>
        <family val="2"/>
      </rPr>
      <t xml:space="preserve">
טיפול פרטני 300 ₪ לשעה * 5 שעות בשבוע.
500 ₪ לקבוצה קבוצת הורים * 10 מפגשים* 2 קבוצות
</t>
    </r>
  </si>
  <si>
    <r>
      <rPr>
        <u/>
        <sz val="11"/>
        <color theme="1"/>
        <rFont val="Segoe UI Light"/>
        <family val="2"/>
      </rPr>
      <t>חישוב עלות:</t>
    </r>
    <r>
      <rPr>
        <sz val="11"/>
        <color theme="1"/>
        <rFont val="Segoe UI Light"/>
        <family val="2"/>
      </rPr>
      <t xml:space="preserve">
150 ₪ לשעת טיפול * 5 שעות בשבוע* 25 שבועות</t>
    </r>
  </si>
  <si>
    <t>איתור וקשר עם ההורים הרלוונטים</t>
  </si>
  <si>
    <t xml:space="preserve">טיפול פרטני: 5 הורים
קבוצות:
 1. אכלוסייה כללית 8-10 הורים. 10 מפגשים.
2. הורים חרדיים. 8-10 הורים. 10 מפגשים </t>
  </si>
  <si>
    <t xml:space="preserve">ריכוז תחום ההורות בגיל הרך הביישוב שוטפות עם כלל אנשי המקצוע בגיל הרך ברשות * מענה להורים, צוותים ואנשי מקצוע והפנייתם לגורמים הרלוונטים ברשות * פיתוח מענים להורים, וריכוזם * שותפות בועדת גיל רך * שותפות בצוות המוביל של המג"ר*                                                                                                 </t>
  </si>
  <si>
    <t>הדרכה פרטנית וקבוצות הורים 
בית פתוח</t>
  </si>
  <si>
    <t>חדשה</t>
  </si>
  <si>
    <t xml:space="preserve">במשבר הקורונה עלו צרכים רבים בקרב הורים לילדים בעלי צרכים מיוחדים. התוכנית תכלול טיפול פרטני  וקבוצות הורים.  </t>
  </si>
  <si>
    <t>תפוקות 
(החל ממאי)</t>
  </si>
  <si>
    <t>אם לאם</t>
  </si>
  <si>
    <t>התכנית פועלת ביישוב עם נשים לאחר לידה כמקובל בתכנית.ההרחבה תהיה  בדגש על הורים יחידנים גברים ותכלול מעבר לליווי בבית, הדרכה קבוצתית.</t>
  </si>
  <si>
    <t>ליווי  של 16 נשים נעשה מיפוי והכנה של אבות מתאימים</t>
  </si>
  <si>
    <t xml:space="preserve">קבוצת ובה 15 הורים </t>
  </si>
  <si>
    <r>
      <rPr>
        <u/>
        <sz val="11"/>
        <color theme="1"/>
        <rFont val="Segoe UI Light"/>
        <family val="2"/>
      </rPr>
      <t>חישוב עלות:</t>
    </r>
    <r>
      <rPr>
        <sz val="11"/>
        <color theme="1"/>
        <rFont val="Segoe UI Light"/>
        <family val="2"/>
      </rPr>
      <t xml:space="preserve">
4 – מפגשי הורים, אורך מפגשי הורים שעה וחצי - עלות מפגש- 490 ₪(297*1.5+ 44 שעת הכנה) +238₪ נסיעות למפגש.
4 – מפגשים הורים ילדים, אורך מפגש הורים- ילדים כשעה. עלות המפגש-297 +שעת הכנה 44+ 238 ש"ח נסיעות למפגש.
עלות האביזרים/ ציוד – 100 ₪ לכל מפגש. 
מדריכת ההורים היא גם המדריכה הפדגוגית המעון.
עו"ס המעון מדריכה את הקבוצה כחלק מעבודתה</t>
    </r>
  </si>
  <si>
    <r>
      <rPr>
        <u/>
        <sz val="11"/>
        <color theme="1"/>
        <rFont val="Segoe UI Light"/>
        <family val="2"/>
      </rPr>
      <t>חישוב עלות:</t>
    </r>
    <r>
      <rPr>
        <sz val="11"/>
        <color theme="1"/>
        <rFont val="Segoe UI Light"/>
        <family val="2"/>
      </rPr>
      <t xml:space="preserve">
עלות סדנא להורים כולל הכנה+נסיעות=677* 12  מפגשים + ציוד ואביזרים 100 ₪ למפגש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</si>
</sst>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Segoe UI Light"/>
      <family val="2"/>
    </font>
    <font>
      <b/>
      <sz val="11"/>
      <color theme="1"/>
      <name val="Segoe UI Light"/>
      <family val="2"/>
    </font>
    <font>
      <b/>
      <sz val="11"/>
      <color theme="0"/>
      <name val="Segoe UI Light"/>
      <family val="2"/>
    </font>
    <font>
      <sz val="11"/>
      <color theme="1"/>
      <name val="Symbol"/>
      <family val="1"/>
      <charset val="2"/>
    </font>
    <font>
      <u/>
      <sz val="11"/>
      <color theme="1"/>
      <name val="Segoe U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 readingOrder="2"/>
    </xf>
    <xf numFmtId="0" fontId="3" fillId="0" borderId="0" xfId="0" applyFont="1" applyAlignment="1">
      <alignment horizontal="justify" vertical="top" wrapText="1" readingOrder="2"/>
    </xf>
    <xf numFmtId="0" fontId="3" fillId="0" borderId="0" xfId="0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4" fillId="0" borderId="0" xfId="0" applyFont="1" applyBorder="1" applyAlignment="1">
      <alignment horizontal="right" vertical="top" wrapText="1" readingOrder="2"/>
    </xf>
    <xf numFmtId="0" fontId="4" fillId="0" borderId="0" xfId="0" applyFont="1" applyBorder="1" applyAlignment="1">
      <alignment horizontal="justify" vertical="center" wrapText="1" readingOrder="2"/>
    </xf>
    <xf numFmtId="0" fontId="4" fillId="0" borderId="0" xfId="0" applyFont="1" applyBorder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 readingOrder="2"/>
    </xf>
    <xf numFmtId="164" fontId="3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 readingOrder="2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 readingOrder="2"/>
    </xf>
    <xf numFmtId="0" fontId="4" fillId="0" borderId="1" xfId="0" applyFont="1" applyBorder="1" applyAlignment="1">
      <alignment horizontal="right" vertical="top" wrapText="1" readingOrder="2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5" fillId="2" borderId="3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 readingOrder="2"/>
    </xf>
    <xf numFmtId="0" fontId="6" fillId="0" borderId="0" xfId="0" applyFont="1" applyAlignment="1">
      <alignment horizontal="center" vertical="center" wrapText="1" readingOrder="2"/>
    </xf>
    <xf numFmtId="16" fontId="3" fillId="0" borderId="1" xfId="0" applyNumberFormat="1" applyFont="1" applyBorder="1" applyAlignment="1">
      <alignment horizontal="center" vertical="center" wrapText="1" readingOrder="2"/>
    </xf>
    <xf numFmtId="164" fontId="3" fillId="0" borderId="3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top" wrapText="1" readingOrder="2"/>
    </xf>
    <xf numFmtId="0" fontId="4" fillId="0" borderId="4" xfId="0" applyFont="1" applyBorder="1" applyAlignment="1">
      <alignment vertical="center" wrapText="1" readingOrder="2"/>
    </xf>
    <xf numFmtId="0" fontId="0" fillId="0" borderId="6" xfId="0" applyBorder="1" applyAlignment="1">
      <alignment vertical="center" wrapText="1" readingOrder="2"/>
    </xf>
    <xf numFmtId="0" fontId="0" fillId="0" borderId="5" xfId="0" applyBorder="1" applyAlignment="1">
      <alignment vertical="center" wrapText="1" readingOrder="2"/>
    </xf>
    <xf numFmtId="0" fontId="4" fillId="0" borderId="1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"/>
  <sheetViews>
    <sheetView rightToLeft="1" zoomScale="80" zoomScaleNormal="80" workbookViewId="0">
      <selection activeCell="I5" sqref="I5"/>
    </sheetView>
  </sheetViews>
  <sheetFormatPr defaultColWidth="17.875" defaultRowHeight="16.5" x14ac:dyDescent="0.2"/>
  <cols>
    <col min="1" max="1" width="18.25" style="7" customWidth="1"/>
    <col min="2" max="2" width="25.375" style="1" customWidth="1"/>
    <col min="3" max="3" width="26.75" style="1" customWidth="1"/>
    <col min="4" max="4" width="9" style="1" customWidth="1"/>
    <col min="5" max="5" width="9.75" style="1" customWidth="1"/>
    <col min="6" max="6" width="10" style="1" customWidth="1"/>
    <col min="7" max="9" width="10" style="12" customWidth="1"/>
    <col min="10" max="10" width="33" style="1" customWidth="1"/>
    <col min="11" max="16384" width="17.875" style="1"/>
  </cols>
  <sheetData>
    <row r="1" spans="1:13" s="7" customFormat="1" ht="66" x14ac:dyDescent="0.2">
      <c r="A1" s="23" t="s">
        <v>6</v>
      </c>
      <c r="B1" s="23" t="s">
        <v>47</v>
      </c>
      <c r="C1" s="23" t="s">
        <v>13</v>
      </c>
      <c r="D1" s="23" t="s">
        <v>32</v>
      </c>
      <c r="E1" s="23" t="s">
        <v>33</v>
      </c>
      <c r="F1" s="23" t="s">
        <v>34</v>
      </c>
      <c r="G1" s="23" t="s">
        <v>35</v>
      </c>
      <c r="H1" s="23" t="s">
        <v>36</v>
      </c>
      <c r="I1" s="23" t="s">
        <v>38</v>
      </c>
      <c r="J1" s="23" t="s">
        <v>17</v>
      </c>
      <c r="K1" s="4"/>
      <c r="L1" s="4"/>
      <c r="M1" s="4"/>
    </row>
    <row r="2" spans="1:13" ht="33" x14ac:dyDescent="0.2">
      <c r="A2" s="51"/>
      <c r="B2" s="13" t="s">
        <v>3</v>
      </c>
      <c r="C2" s="18" t="s">
        <v>18</v>
      </c>
      <c r="D2" s="14" t="s">
        <v>27</v>
      </c>
      <c r="E2" s="18"/>
      <c r="F2" s="18"/>
      <c r="G2" s="18"/>
      <c r="H2" s="18"/>
      <c r="I2" s="18"/>
      <c r="J2" s="17"/>
    </row>
    <row r="3" spans="1:13" ht="33" x14ac:dyDescent="0.2">
      <c r="A3" s="51"/>
      <c r="B3" s="15" t="s">
        <v>2</v>
      </c>
      <c r="C3" s="19" t="s">
        <v>15</v>
      </c>
      <c r="D3" s="14" t="s">
        <v>1</v>
      </c>
      <c r="E3" s="18"/>
      <c r="F3" s="18"/>
      <c r="G3" s="18"/>
      <c r="H3" s="18"/>
      <c r="I3" s="18"/>
      <c r="J3" s="17"/>
    </row>
    <row r="4" spans="1:13" ht="66" x14ac:dyDescent="0.2">
      <c r="A4" s="51"/>
      <c r="B4" s="15" t="s">
        <v>10</v>
      </c>
      <c r="C4" s="20" t="s">
        <v>19</v>
      </c>
      <c r="D4" s="14" t="s">
        <v>27</v>
      </c>
      <c r="E4" s="18"/>
      <c r="F4" s="18"/>
      <c r="G4" s="18"/>
      <c r="H4" s="18"/>
      <c r="I4" s="18"/>
      <c r="J4" s="17"/>
    </row>
    <row r="5" spans="1:13" ht="66" x14ac:dyDescent="0.2">
      <c r="A5" s="51"/>
      <c r="B5" s="34" t="s">
        <v>14</v>
      </c>
      <c r="C5" s="14" t="s">
        <v>16</v>
      </c>
      <c r="D5" s="14" t="s">
        <v>0</v>
      </c>
      <c r="E5" s="36" t="s">
        <v>39</v>
      </c>
      <c r="F5" s="36" t="s">
        <v>39</v>
      </c>
      <c r="G5" s="36" t="s">
        <v>39</v>
      </c>
      <c r="H5" s="36" t="s">
        <v>39</v>
      </c>
      <c r="I5" s="18">
        <v>8500</v>
      </c>
      <c r="J5" s="17" t="s">
        <v>20</v>
      </c>
    </row>
    <row r="6" spans="1:13" ht="66" x14ac:dyDescent="0.2">
      <c r="A6" s="51" t="s">
        <v>12</v>
      </c>
      <c r="B6" s="13" t="s">
        <v>4</v>
      </c>
      <c r="C6" s="14" t="s">
        <v>21</v>
      </c>
      <c r="D6" s="14" t="s">
        <v>0</v>
      </c>
      <c r="E6" s="18"/>
      <c r="F6" s="18"/>
      <c r="G6" s="18"/>
      <c r="H6" s="18"/>
      <c r="I6" s="18"/>
      <c r="J6" s="17"/>
    </row>
    <row r="7" spans="1:13" ht="106.5" customHeight="1" x14ac:dyDescent="0.2">
      <c r="A7" s="51"/>
      <c r="B7" s="15" t="s">
        <v>5</v>
      </c>
      <c r="C7" s="14" t="s">
        <v>22</v>
      </c>
      <c r="D7" s="14" t="s">
        <v>1</v>
      </c>
      <c r="E7" s="36" t="s">
        <v>39</v>
      </c>
      <c r="F7" s="36" t="s">
        <v>39</v>
      </c>
      <c r="G7" s="36" t="s">
        <v>39</v>
      </c>
      <c r="H7" s="36" t="s">
        <v>39</v>
      </c>
      <c r="I7" s="18">
        <v>15000</v>
      </c>
      <c r="J7" s="17" t="s">
        <v>25</v>
      </c>
    </row>
    <row r="8" spans="1:13" x14ac:dyDescent="0.2">
      <c r="A8" s="21" t="s">
        <v>26</v>
      </c>
      <c r="B8" s="22"/>
      <c r="C8" s="22"/>
      <c r="D8" s="22"/>
      <c r="E8" s="25"/>
      <c r="F8" s="25"/>
      <c r="G8" s="25"/>
      <c r="H8" s="25"/>
      <c r="I8" s="25">
        <f>SUM(I2:I7)</f>
        <v>23500</v>
      </c>
      <c r="J8" s="17"/>
    </row>
    <row r="9" spans="1:13" x14ac:dyDescent="0.2">
      <c r="E9" s="3"/>
      <c r="F9" s="3"/>
      <c r="G9" s="3"/>
      <c r="H9" s="3"/>
      <c r="I9" s="3"/>
    </row>
    <row r="10" spans="1:13" x14ac:dyDescent="0.2">
      <c r="E10" s="3"/>
      <c r="F10" s="3"/>
      <c r="G10" s="3"/>
      <c r="H10" s="3"/>
      <c r="I10" s="3"/>
    </row>
    <row r="11" spans="1:13" x14ac:dyDescent="0.2">
      <c r="E11" s="3"/>
      <c r="F11" s="3"/>
      <c r="G11" s="3"/>
      <c r="H11" s="3"/>
      <c r="I11" s="3"/>
    </row>
  </sheetData>
  <mergeCells count="2">
    <mergeCell ref="A6:A7"/>
    <mergeCell ref="A2:A5"/>
  </mergeCells>
  <pageMargins left="0.7" right="0.7" top="0.75" bottom="0.75" header="0.3" footer="0.3"/>
  <pageSetup orientation="portrait" verticalDpi="599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58"/>
  <sheetViews>
    <sheetView rightToLeft="1" tabSelected="1" topLeftCell="C1" zoomScaleNormal="100" workbookViewId="0">
      <pane ySplit="1" topLeftCell="A5" activePane="bottomLeft" state="frozen"/>
      <selection activeCell="C1" sqref="C1"/>
      <selection pane="bottomLeft" activeCell="O5" sqref="O5"/>
    </sheetView>
  </sheetViews>
  <sheetFormatPr defaultColWidth="17.875" defaultRowHeight="16.5" x14ac:dyDescent="0.2"/>
  <cols>
    <col min="1" max="1" width="25.875" style="2" customWidth="1"/>
    <col min="2" max="2" width="16.25" style="4" bestFit="1" customWidth="1"/>
    <col min="3" max="3" width="21" style="2" customWidth="1"/>
    <col min="4" max="4" width="10" style="2" customWidth="1"/>
    <col min="5" max="5" width="10" style="7" customWidth="1"/>
    <col min="6" max="6" width="11.125" style="7" bestFit="1" customWidth="1"/>
    <col min="7" max="7" width="13.375" style="7" bestFit="1" customWidth="1"/>
    <col min="8" max="8" width="10" style="7" customWidth="1"/>
    <col min="9" max="9" width="14" style="7" customWidth="1"/>
    <col min="10" max="10" width="10.25" style="7" customWidth="1"/>
    <col min="11" max="13" width="9.75" style="7" customWidth="1"/>
    <col min="14" max="14" width="12" style="16" bestFit="1" customWidth="1"/>
    <col min="15" max="15" width="13.75" style="7" bestFit="1" customWidth="1"/>
    <col min="16" max="16" width="33" style="2" customWidth="1"/>
    <col min="17" max="16384" width="17.875" style="2"/>
  </cols>
  <sheetData>
    <row r="1" spans="1:19" s="7" customFormat="1" ht="66" x14ac:dyDescent="0.2">
      <c r="A1" s="23" t="s">
        <v>6</v>
      </c>
      <c r="B1" s="23" t="s">
        <v>37</v>
      </c>
      <c r="C1" s="23" t="s">
        <v>43</v>
      </c>
      <c r="D1" s="23" t="s">
        <v>32</v>
      </c>
      <c r="E1" s="23" t="s">
        <v>48</v>
      </c>
      <c r="F1" s="23" t="s">
        <v>49</v>
      </c>
      <c r="G1" s="23" t="s">
        <v>50</v>
      </c>
      <c r="H1" s="23" t="s">
        <v>51</v>
      </c>
      <c r="I1" s="23" t="s">
        <v>73</v>
      </c>
      <c r="J1" s="23" t="s">
        <v>30</v>
      </c>
      <c r="K1" s="23" t="s">
        <v>33</v>
      </c>
      <c r="L1" s="23" t="s">
        <v>34</v>
      </c>
      <c r="M1" s="38" t="s">
        <v>35</v>
      </c>
      <c r="N1" s="23" t="s">
        <v>36</v>
      </c>
      <c r="O1" s="42" t="s">
        <v>38</v>
      </c>
      <c r="P1" s="23" t="s">
        <v>17</v>
      </c>
      <c r="Q1" s="4"/>
      <c r="R1" s="4"/>
      <c r="S1" s="4"/>
    </row>
    <row r="2" spans="1:19" ht="198" x14ac:dyDescent="0.2">
      <c r="A2" s="26" t="s">
        <v>7</v>
      </c>
      <c r="B2" s="30" t="s">
        <v>44</v>
      </c>
      <c r="C2" s="47" t="s">
        <v>69</v>
      </c>
      <c r="D2" s="18" t="s">
        <v>45</v>
      </c>
      <c r="E2" s="18"/>
      <c r="F2" s="18"/>
      <c r="G2" s="18"/>
      <c r="H2" s="18"/>
      <c r="I2" s="18"/>
      <c r="J2" s="18"/>
      <c r="K2" s="29"/>
      <c r="L2" s="29"/>
      <c r="M2" s="39"/>
      <c r="N2" s="29"/>
      <c r="O2" s="43">
        <f>(5580+300)*1.36</f>
        <v>7996.8</v>
      </c>
      <c r="P2" s="20" t="s">
        <v>60</v>
      </c>
    </row>
    <row r="3" spans="1:19" s="7" customFormat="1" ht="111.75" customHeight="1" x14ac:dyDescent="0.2">
      <c r="A3" s="52" t="s">
        <v>8</v>
      </c>
      <c r="B3" s="30" t="s">
        <v>70</v>
      </c>
      <c r="C3" s="18" t="s">
        <v>52</v>
      </c>
      <c r="D3" s="18" t="s">
        <v>41</v>
      </c>
      <c r="E3" s="48" t="s">
        <v>39</v>
      </c>
      <c r="F3" s="18" t="s">
        <v>56</v>
      </c>
      <c r="G3" s="18" t="s">
        <v>57</v>
      </c>
      <c r="H3" s="18" t="s">
        <v>54</v>
      </c>
      <c r="I3" s="18" t="s">
        <v>55</v>
      </c>
      <c r="J3" s="30" t="s">
        <v>42</v>
      </c>
      <c r="K3" s="37" t="s">
        <v>39</v>
      </c>
      <c r="L3" s="37" t="s">
        <v>39</v>
      </c>
      <c r="M3" s="37" t="s">
        <v>39</v>
      </c>
      <c r="N3" s="37" t="s">
        <v>39</v>
      </c>
      <c r="O3" s="50">
        <f>5*150*25</f>
        <v>18750</v>
      </c>
      <c r="P3" s="16" t="s">
        <v>66</v>
      </c>
    </row>
    <row r="4" spans="1:19" ht="264" x14ac:dyDescent="0.2">
      <c r="A4" s="53"/>
      <c r="B4" s="30" t="s">
        <v>46</v>
      </c>
      <c r="C4" s="7" t="s">
        <v>53</v>
      </c>
      <c r="D4" s="18" t="s">
        <v>71</v>
      </c>
      <c r="E4" s="18"/>
      <c r="F4" s="18" t="s">
        <v>58</v>
      </c>
      <c r="G4" s="18"/>
      <c r="H4" s="18"/>
      <c r="I4" s="49" t="s">
        <v>59</v>
      </c>
      <c r="J4" s="18" t="s">
        <v>40</v>
      </c>
      <c r="K4" s="37" t="s">
        <v>39</v>
      </c>
      <c r="L4" s="37" t="s">
        <v>39</v>
      </c>
      <c r="M4" s="40" t="s">
        <v>39</v>
      </c>
      <c r="O4" s="44">
        <f>1.17*(((297*1.5)+238+44)*4+(297+44+238)*4+100*8)</f>
        <v>7050.4199999999992</v>
      </c>
      <c r="P4" s="20" t="s">
        <v>78</v>
      </c>
    </row>
    <row r="5" spans="1:19" ht="132" x14ac:dyDescent="0.2">
      <c r="A5" s="53"/>
      <c r="B5" s="30" t="s">
        <v>74</v>
      </c>
      <c r="C5" s="18" t="s">
        <v>75</v>
      </c>
      <c r="D5" s="18" t="s">
        <v>41</v>
      </c>
      <c r="E5" s="18"/>
      <c r="F5" s="18" t="s">
        <v>61</v>
      </c>
      <c r="G5" s="18" t="s">
        <v>62</v>
      </c>
      <c r="H5" s="18" t="s">
        <v>76</v>
      </c>
      <c r="I5" s="18" t="s">
        <v>77</v>
      </c>
      <c r="J5" s="30" t="s">
        <v>40</v>
      </c>
      <c r="K5" s="37" t="s">
        <v>39</v>
      </c>
      <c r="L5" s="37" t="s">
        <v>39</v>
      </c>
      <c r="M5" s="37" t="s">
        <v>39</v>
      </c>
      <c r="N5" s="37" t="s">
        <v>39</v>
      </c>
      <c r="O5" s="44">
        <f>1.17*(((297+44+238)*12)+(100*12))</f>
        <v>9533.16</v>
      </c>
      <c r="P5" s="14" t="s">
        <v>79</v>
      </c>
    </row>
    <row r="6" spans="1:19" s="7" customFormat="1" ht="181.5" x14ac:dyDescent="0.2">
      <c r="A6" s="54"/>
      <c r="B6" s="30" t="s">
        <v>63</v>
      </c>
      <c r="C6" s="7" t="s">
        <v>72</v>
      </c>
      <c r="D6" s="18" t="s">
        <v>71</v>
      </c>
      <c r="E6" s="18"/>
      <c r="F6" s="18" t="s">
        <v>64</v>
      </c>
      <c r="G6" s="18"/>
      <c r="H6" s="18" t="s">
        <v>67</v>
      </c>
      <c r="I6" s="14" t="s">
        <v>68</v>
      </c>
      <c r="J6" s="30" t="s">
        <v>40</v>
      </c>
      <c r="K6" s="37" t="s">
        <v>39</v>
      </c>
      <c r="L6" s="37" t="s">
        <v>39</v>
      </c>
      <c r="M6" s="37" t="s">
        <v>39</v>
      </c>
      <c r="N6" s="16"/>
      <c r="O6" s="44">
        <f>(300*5*25)+(500*10*2)</f>
        <v>47500</v>
      </c>
      <c r="P6" s="16" t="s">
        <v>65</v>
      </c>
    </row>
    <row r="7" spans="1:19" x14ac:dyDescent="0.2">
      <c r="A7" s="31" t="s">
        <v>28</v>
      </c>
      <c r="B7" s="21"/>
      <c r="C7" s="16"/>
      <c r="D7" s="16"/>
      <c r="E7" s="16"/>
      <c r="F7" s="16"/>
      <c r="G7" s="16"/>
      <c r="H7" s="16"/>
      <c r="I7" s="16"/>
      <c r="J7" s="16"/>
      <c r="K7" s="27"/>
      <c r="L7" s="16"/>
      <c r="M7" s="41"/>
      <c r="O7" s="45">
        <f>SUM(O2:O6)</f>
        <v>90830.38</v>
      </c>
      <c r="P7" s="16"/>
    </row>
    <row r="8" spans="1:19" x14ac:dyDescent="0.2">
      <c r="A8" s="6"/>
      <c r="N8" s="46"/>
    </row>
    <row r="9" spans="1:19" x14ac:dyDescent="0.2">
      <c r="A9" s="6"/>
      <c r="N9" s="46"/>
    </row>
    <row r="10" spans="1:19" x14ac:dyDescent="0.2">
      <c r="N10" s="46"/>
    </row>
    <row r="11" spans="1:19" x14ac:dyDescent="0.2">
      <c r="N11" s="46"/>
    </row>
    <row r="12" spans="1:19" x14ac:dyDescent="0.2">
      <c r="N12" s="46"/>
    </row>
    <row r="13" spans="1:19" x14ac:dyDescent="0.2">
      <c r="N13" s="46"/>
    </row>
    <row r="14" spans="1:19" x14ac:dyDescent="0.2">
      <c r="N14" s="46"/>
    </row>
    <row r="15" spans="1:19" x14ac:dyDescent="0.2">
      <c r="N15" s="46"/>
    </row>
    <row r="16" spans="1:19" x14ac:dyDescent="0.2">
      <c r="N16" s="46"/>
    </row>
    <row r="17" spans="14:14" x14ac:dyDescent="0.2">
      <c r="N17" s="46"/>
    </row>
    <row r="18" spans="14:14" x14ac:dyDescent="0.2">
      <c r="N18" s="46"/>
    </row>
    <row r="19" spans="14:14" x14ac:dyDescent="0.2">
      <c r="N19" s="46"/>
    </row>
    <row r="20" spans="14:14" x14ac:dyDescent="0.2">
      <c r="N20" s="46"/>
    </row>
    <row r="21" spans="14:14" x14ac:dyDescent="0.2">
      <c r="N21" s="46"/>
    </row>
    <row r="22" spans="14:14" x14ac:dyDescent="0.2">
      <c r="N22" s="46"/>
    </row>
    <row r="23" spans="14:14" x14ac:dyDescent="0.2">
      <c r="N23" s="46"/>
    </row>
    <row r="24" spans="14:14" x14ac:dyDescent="0.2">
      <c r="N24" s="46"/>
    </row>
    <row r="25" spans="14:14" x14ac:dyDescent="0.2">
      <c r="N25" s="46"/>
    </row>
    <row r="26" spans="14:14" x14ac:dyDescent="0.2">
      <c r="N26" s="46"/>
    </row>
    <row r="27" spans="14:14" x14ac:dyDescent="0.2">
      <c r="N27" s="46"/>
    </row>
    <row r="28" spans="14:14" x14ac:dyDescent="0.2">
      <c r="N28" s="46"/>
    </row>
    <row r="29" spans="14:14" x14ac:dyDescent="0.2">
      <c r="N29" s="46"/>
    </row>
    <row r="30" spans="14:14" x14ac:dyDescent="0.2">
      <c r="N30" s="46"/>
    </row>
    <row r="31" spans="14:14" x14ac:dyDescent="0.2">
      <c r="N31" s="46"/>
    </row>
    <row r="32" spans="14:14" x14ac:dyDescent="0.2">
      <c r="N32" s="46"/>
    </row>
    <row r="33" spans="14:14" x14ac:dyDescent="0.2">
      <c r="N33" s="46"/>
    </row>
    <row r="34" spans="14:14" x14ac:dyDescent="0.2">
      <c r="N34" s="46"/>
    </row>
    <row r="35" spans="14:14" x14ac:dyDescent="0.2">
      <c r="N35" s="46"/>
    </row>
    <row r="36" spans="14:14" x14ac:dyDescent="0.2">
      <c r="N36" s="46"/>
    </row>
    <row r="37" spans="14:14" x14ac:dyDescent="0.2">
      <c r="N37" s="46"/>
    </row>
    <row r="38" spans="14:14" x14ac:dyDescent="0.2">
      <c r="N38" s="46"/>
    </row>
    <row r="39" spans="14:14" x14ac:dyDescent="0.2">
      <c r="N39" s="46"/>
    </row>
    <row r="40" spans="14:14" x14ac:dyDescent="0.2">
      <c r="N40" s="46"/>
    </row>
    <row r="41" spans="14:14" x14ac:dyDescent="0.2">
      <c r="N41" s="46"/>
    </row>
    <row r="42" spans="14:14" x14ac:dyDescent="0.2">
      <c r="N42" s="46"/>
    </row>
    <row r="43" spans="14:14" x14ac:dyDescent="0.2">
      <c r="N43" s="46"/>
    </row>
    <row r="44" spans="14:14" x14ac:dyDescent="0.2">
      <c r="N44" s="46"/>
    </row>
    <row r="45" spans="14:14" x14ac:dyDescent="0.2">
      <c r="N45" s="46"/>
    </row>
    <row r="46" spans="14:14" x14ac:dyDescent="0.2">
      <c r="N46" s="46"/>
    </row>
    <row r="47" spans="14:14" x14ac:dyDescent="0.2">
      <c r="N47" s="46"/>
    </row>
    <row r="48" spans="14:14" x14ac:dyDescent="0.2">
      <c r="N48" s="46"/>
    </row>
    <row r="49" spans="14:14" x14ac:dyDescent="0.2">
      <c r="N49" s="46"/>
    </row>
    <row r="50" spans="14:14" x14ac:dyDescent="0.2">
      <c r="N50" s="46"/>
    </row>
    <row r="51" spans="14:14" x14ac:dyDescent="0.2">
      <c r="N51" s="46"/>
    </row>
    <row r="52" spans="14:14" x14ac:dyDescent="0.2">
      <c r="N52" s="46"/>
    </row>
    <row r="53" spans="14:14" x14ac:dyDescent="0.2">
      <c r="N53" s="46"/>
    </row>
    <row r="54" spans="14:14" x14ac:dyDescent="0.2">
      <c r="N54" s="46"/>
    </row>
    <row r="55" spans="14:14" x14ac:dyDescent="0.2">
      <c r="N55" s="46"/>
    </row>
    <row r="56" spans="14:14" x14ac:dyDescent="0.2">
      <c r="N56" s="46"/>
    </row>
    <row r="57" spans="14:14" x14ac:dyDescent="0.2">
      <c r="N57" s="46"/>
    </row>
    <row r="58" spans="14:14" x14ac:dyDescent="0.2">
      <c r="N58" s="46"/>
    </row>
    <row r="59" spans="14:14" x14ac:dyDescent="0.2">
      <c r="N59" s="46"/>
    </row>
    <row r="60" spans="14:14" x14ac:dyDescent="0.2">
      <c r="N60" s="46"/>
    </row>
    <row r="61" spans="14:14" x14ac:dyDescent="0.2">
      <c r="N61" s="46"/>
    </row>
    <row r="62" spans="14:14" x14ac:dyDescent="0.2">
      <c r="N62" s="46"/>
    </row>
    <row r="63" spans="14:14" x14ac:dyDescent="0.2">
      <c r="N63" s="46"/>
    </row>
    <row r="64" spans="14:14" x14ac:dyDescent="0.2">
      <c r="N64" s="46"/>
    </row>
    <row r="65" spans="14:14" x14ac:dyDescent="0.2">
      <c r="N65" s="46"/>
    </row>
    <row r="66" spans="14:14" x14ac:dyDescent="0.2">
      <c r="N66" s="46"/>
    </row>
    <row r="67" spans="14:14" x14ac:dyDescent="0.2">
      <c r="N67" s="46"/>
    </row>
    <row r="68" spans="14:14" x14ac:dyDescent="0.2">
      <c r="N68" s="46"/>
    </row>
    <row r="69" spans="14:14" x14ac:dyDescent="0.2">
      <c r="N69" s="46"/>
    </row>
    <row r="70" spans="14:14" x14ac:dyDescent="0.2">
      <c r="N70" s="46"/>
    </row>
    <row r="71" spans="14:14" x14ac:dyDescent="0.2">
      <c r="N71" s="46"/>
    </row>
    <row r="72" spans="14:14" x14ac:dyDescent="0.2">
      <c r="N72" s="46"/>
    </row>
    <row r="73" spans="14:14" x14ac:dyDescent="0.2">
      <c r="N73" s="46"/>
    </row>
    <row r="74" spans="14:14" x14ac:dyDescent="0.2">
      <c r="N74" s="46"/>
    </row>
    <row r="75" spans="14:14" x14ac:dyDescent="0.2">
      <c r="N75" s="46"/>
    </row>
    <row r="76" spans="14:14" x14ac:dyDescent="0.2">
      <c r="N76" s="46"/>
    </row>
    <row r="77" spans="14:14" x14ac:dyDescent="0.2">
      <c r="N77" s="46"/>
    </row>
    <row r="78" spans="14:14" x14ac:dyDescent="0.2">
      <c r="N78" s="46"/>
    </row>
    <row r="79" spans="14:14" x14ac:dyDescent="0.2">
      <c r="N79" s="46"/>
    </row>
    <row r="80" spans="14:14" x14ac:dyDescent="0.2">
      <c r="N80" s="46"/>
    </row>
    <row r="81" spans="14:14" x14ac:dyDescent="0.2">
      <c r="N81" s="46"/>
    </row>
    <row r="82" spans="14:14" x14ac:dyDescent="0.2">
      <c r="N82" s="46"/>
    </row>
    <row r="83" spans="14:14" x14ac:dyDescent="0.2">
      <c r="N83" s="46"/>
    </row>
    <row r="84" spans="14:14" x14ac:dyDescent="0.2">
      <c r="N84" s="46"/>
    </row>
    <row r="85" spans="14:14" x14ac:dyDescent="0.2">
      <c r="N85" s="46"/>
    </row>
    <row r="86" spans="14:14" x14ac:dyDescent="0.2">
      <c r="N86" s="46"/>
    </row>
    <row r="87" spans="14:14" x14ac:dyDescent="0.2">
      <c r="N87" s="46"/>
    </row>
    <row r="88" spans="14:14" x14ac:dyDescent="0.2">
      <c r="N88" s="46"/>
    </row>
    <row r="89" spans="14:14" x14ac:dyDescent="0.2">
      <c r="N89" s="46"/>
    </row>
    <row r="90" spans="14:14" x14ac:dyDescent="0.2">
      <c r="N90" s="46"/>
    </row>
    <row r="91" spans="14:14" x14ac:dyDescent="0.2">
      <c r="N91" s="46"/>
    </row>
    <row r="92" spans="14:14" x14ac:dyDescent="0.2">
      <c r="N92" s="46"/>
    </row>
    <row r="93" spans="14:14" x14ac:dyDescent="0.2">
      <c r="N93" s="46"/>
    </row>
    <row r="94" spans="14:14" x14ac:dyDescent="0.2">
      <c r="N94" s="46"/>
    </row>
    <row r="95" spans="14:14" x14ac:dyDescent="0.2">
      <c r="N95" s="46"/>
    </row>
    <row r="96" spans="14:14" x14ac:dyDescent="0.2">
      <c r="N96" s="46"/>
    </row>
    <row r="97" spans="14:14" x14ac:dyDescent="0.2">
      <c r="N97" s="46"/>
    </row>
    <row r="98" spans="14:14" x14ac:dyDescent="0.2">
      <c r="N98" s="46"/>
    </row>
    <row r="99" spans="14:14" x14ac:dyDescent="0.2">
      <c r="N99" s="46"/>
    </row>
    <row r="100" spans="14:14" x14ac:dyDescent="0.2">
      <c r="N100" s="46"/>
    </row>
    <row r="101" spans="14:14" x14ac:dyDescent="0.2">
      <c r="N101" s="46"/>
    </row>
    <row r="102" spans="14:14" x14ac:dyDescent="0.2">
      <c r="N102" s="46"/>
    </row>
    <row r="103" spans="14:14" x14ac:dyDescent="0.2">
      <c r="N103" s="46"/>
    </row>
    <row r="104" spans="14:14" x14ac:dyDescent="0.2">
      <c r="N104" s="46"/>
    </row>
    <row r="105" spans="14:14" x14ac:dyDescent="0.2">
      <c r="N105" s="46"/>
    </row>
    <row r="106" spans="14:14" x14ac:dyDescent="0.2">
      <c r="N106" s="46"/>
    </row>
    <row r="107" spans="14:14" x14ac:dyDescent="0.2">
      <c r="N107" s="46"/>
    </row>
    <row r="108" spans="14:14" x14ac:dyDescent="0.2">
      <c r="N108" s="46"/>
    </row>
    <row r="109" spans="14:14" x14ac:dyDescent="0.2">
      <c r="N109" s="46"/>
    </row>
    <row r="110" spans="14:14" x14ac:dyDescent="0.2">
      <c r="N110" s="46"/>
    </row>
    <row r="111" spans="14:14" x14ac:dyDescent="0.2">
      <c r="N111" s="46"/>
    </row>
    <row r="112" spans="14:14" x14ac:dyDescent="0.2">
      <c r="N112" s="46"/>
    </row>
    <row r="113" spans="14:14" x14ac:dyDescent="0.2">
      <c r="N113" s="46"/>
    </row>
    <row r="114" spans="14:14" x14ac:dyDescent="0.2">
      <c r="N114" s="46"/>
    </row>
    <row r="115" spans="14:14" x14ac:dyDescent="0.2">
      <c r="N115" s="46"/>
    </row>
    <row r="116" spans="14:14" x14ac:dyDescent="0.2">
      <c r="N116" s="46"/>
    </row>
    <row r="117" spans="14:14" x14ac:dyDescent="0.2">
      <c r="N117" s="46"/>
    </row>
    <row r="118" spans="14:14" x14ac:dyDescent="0.2">
      <c r="N118" s="46"/>
    </row>
    <row r="119" spans="14:14" x14ac:dyDescent="0.2">
      <c r="N119" s="46"/>
    </row>
    <row r="120" spans="14:14" x14ac:dyDescent="0.2">
      <c r="N120" s="46"/>
    </row>
    <row r="121" spans="14:14" x14ac:dyDescent="0.2">
      <c r="N121" s="46"/>
    </row>
    <row r="122" spans="14:14" x14ac:dyDescent="0.2">
      <c r="N122" s="46"/>
    </row>
    <row r="123" spans="14:14" x14ac:dyDescent="0.2">
      <c r="N123" s="46"/>
    </row>
    <row r="124" spans="14:14" x14ac:dyDescent="0.2">
      <c r="N124" s="46"/>
    </row>
    <row r="125" spans="14:14" x14ac:dyDescent="0.2">
      <c r="N125" s="46"/>
    </row>
    <row r="126" spans="14:14" x14ac:dyDescent="0.2">
      <c r="N126" s="46"/>
    </row>
    <row r="127" spans="14:14" x14ac:dyDescent="0.2">
      <c r="N127" s="46"/>
    </row>
    <row r="128" spans="14:14" x14ac:dyDescent="0.2">
      <c r="N128" s="46"/>
    </row>
    <row r="129" spans="14:14" x14ac:dyDescent="0.2">
      <c r="N129" s="46"/>
    </row>
    <row r="130" spans="14:14" x14ac:dyDescent="0.2">
      <c r="N130" s="46"/>
    </row>
    <row r="131" spans="14:14" x14ac:dyDescent="0.2">
      <c r="N131" s="46"/>
    </row>
    <row r="132" spans="14:14" x14ac:dyDescent="0.2">
      <c r="N132" s="46"/>
    </row>
    <row r="133" spans="14:14" x14ac:dyDescent="0.2">
      <c r="N133" s="46"/>
    </row>
    <row r="134" spans="14:14" x14ac:dyDescent="0.2">
      <c r="N134" s="46"/>
    </row>
    <row r="135" spans="14:14" x14ac:dyDescent="0.2">
      <c r="N135" s="46"/>
    </row>
    <row r="136" spans="14:14" x14ac:dyDescent="0.2">
      <c r="N136" s="46"/>
    </row>
    <row r="137" spans="14:14" x14ac:dyDescent="0.2">
      <c r="N137" s="46"/>
    </row>
    <row r="138" spans="14:14" x14ac:dyDescent="0.2">
      <c r="N138" s="46"/>
    </row>
    <row r="139" spans="14:14" x14ac:dyDescent="0.2">
      <c r="N139" s="46"/>
    </row>
    <row r="140" spans="14:14" x14ac:dyDescent="0.2">
      <c r="N140" s="46"/>
    </row>
    <row r="141" spans="14:14" x14ac:dyDescent="0.2">
      <c r="N141" s="46"/>
    </row>
    <row r="142" spans="14:14" x14ac:dyDescent="0.2">
      <c r="N142" s="46"/>
    </row>
    <row r="143" spans="14:14" x14ac:dyDescent="0.2">
      <c r="N143" s="46"/>
    </row>
    <row r="144" spans="14:14" x14ac:dyDescent="0.2">
      <c r="N144" s="46"/>
    </row>
    <row r="145" spans="14:14" x14ac:dyDescent="0.2">
      <c r="N145" s="46"/>
    </row>
    <row r="146" spans="14:14" x14ac:dyDescent="0.2">
      <c r="N146" s="46"/>
    </row>
    <row r="147" spans="14:14" x14ac:dyDescent="0.2">
      <c r="N147" s="46"/>
    </row>
    <row r="148" spans="14:14" x14ac:dyDescent="0.2">
      <c r="N148" s="46"/>
    </row>
    <row r="149" spans="14:14" x14ac:dyDescent="0.2">
      <c r="N149" s="46"/>
    </row>
    <row r="150" spans="14:14" x14ac:dyDescent="0.2">
      <c r="N150" s="46"/>
    </row>
    <row r="151" spans="14:14" x14ac:dyDescent="0.2">
      <c r="N151" s="46"/>
    </row>
    <row r="152" spans="14:14" x14ac:dyDescent="0.2">
      <c r="N152" s="46"/>
    </row>
    <row r="153" spans="14:14" x14ac:dyDescent="0.2">
      <c r="N153" s="46"/>
    </row>
    <row r="154" spans="14:14" x14ac:dyDescent="0.2">
      <c r="N154" s="46"/>
    </row>
    <row r="155" spans="14:14" x14ac:dyDescent="0.2">
      <c r="N155" s="46"/>
    </row>
    <row r="156" spans="14:14" x14ac:dyDescent="0.2">
      <c r="N156" s="46"/>
    </row>
    <row r="157" spans="14:14" x14ac:dyDescent="0.2">
      <c r="N157" s="46"/>
    </row>
    <row r="158" spans="14:14" x14ac:dyDescent="0.2">
      <c r="N158" s="46"/>
    </row>
    <row r="159" spans="14:14" x14ac:dyDescent="0.2">
      <c r="N159" s="46"/>
    </row>
    <row r="160" spans="14:14" x14ac:dyDescent="0.2">
      <c r="N160" s="46"/>
    </row>
    <row r="161" spans="14:14" x14ac:dyDescent="0.2">
      <c r="N161" s="46"/>
    </row>
    <row r="162" spans="14:14" x14ac:dyDescent="0.2">
      <c r="N162" s="46"/>
    </row>
    <row r="163" spans="14:14" x14ac:dyDescent="0.2">
      <c r="N163" s="46"/>
    </row>
    <row r="164" spans="14:14" x14ac:dyDescent="0.2">
      <c r="N164" s="46"/>
    </row>
    <row r="165" spans="14:14" x14ac:dyDescent="0.2">
      <c r="N165" s="46"/>
    </row>
    <row r="166" spans="14:14" x14ac:dyDescent="0.2">
      <c r="N166" s="46"/>
    </row>
    <row r="167" spans="14:14" x14ac:dyDescent="0.2">
      <c r="N167" s="46"/>
    </row>
    <row r="168" spans="14:14" x14ac:dyDescent="0.2">
      <c r="N168" s="46"/>
    </row>
    <row r="169" spans="14:14" x14ac:dyDescent="0.2">
      <c r="N169" s="46"/>
    </row>
    <row r="170" spans="14:14" x14ac:dyDescent="0.2">
      <c r="N170" s="46"/>
    </row>
    <row r="171" spans="14:14" x14ac:dyDescent="0.2">
      <c r="N171" s="46"/>
    </row>
    <row r="172" spans="14:14" x14ac:dyDescent="0.2">
      <c r="N172" s="46"/>
    </row>
    <row r="173" spans="14:14" x14ac:dyDescent="0.2">
      <c r="N173" s="46"/>
    </row>
    <row r="174" spans="14:14" x14ac:dyDescent="0.2">
      <c r="N174" s="46"/>
    </row>
    <row r="175" spans="14:14" x14ac:dyDescent="0.2">
      <c r="N175" s="46"/>
    </row>
    <row r="176" spans="14:14" x14ac:dyDescent="0.2">
      <c r="N176" s="46"/>
    </row>
    <row r="177" spans="14:14" x14ac:dyDescent="0.2">
      <c r="N177" s="46"/>
    </row>
    <row r="178" spans="14:14" x14ac:dyDescent="0.2">
      <c r="N178" s="46"/>
    </row>
    <row r="179" spans="14:14" x14ac:dyDescent="0.2">
      <c r="N179" s="46"/>
    </row>
    <row r="180" spans="14:14" x14ac:dyDescent="0.2">
      <c r="N180" s="46"/>
    </row>
    <row r="181" spans="14:14" x14ac:dyDescent="0.2">
      <c r="N181" s="46"/>
    </row>
    <row r="182" spans="14:14" x14ac:dyDescent="0.2">
      <c r="N182" s="46"/>
    </row>
    <row r="183" spans="14:14" x14ac:dyDescent="0.2">
      <c r="N183" s="46"/>
    </row>
    <row r="184" spans="14:14" x14ac:dyDescent="0.2">
      <c r="N184" s="46"/>
    </row>
    <row r="185" spans="14:14" x14ac:dyDescent="0.2">
      <c r="N185" s="46"/>
    </row>
    <row r="186" spans="14:14" x14ac:dyDescent="0.2">
      <c r="N186" s="46"/>
    </row>
    <row r="187" spans="14:14" x14ac:dyDescent="0.2">
      <c r="N187" s="46"/>
    </row>
    <row r="188" spans="14:14" x14ac:dyDescent="0.2">
      <c r="N188" s="46"/>
    </row>
    <row r="189" spans="14:14" x14ac:dyDescent="0.2">
      <c r="N189" s="46"/>
    </row>
    <row r="190" spans="14:14" x14ac:dyDescent="0.2">
      <c r="N190" s="46"/>
    </row>
    <row r="191" spans="14:14" x14ac:dyDescent="0.2">
      <c r="N191" s="46"/>
    </row>
    <row r="192" spans="14:14" x14ac:dyDescent="0.2">
      <c r="N192" s="46"/>
    </row>
    <row r="193" spans="14:14" x14ac:dyDescent="0.2">
      <c r="N193" s="46"/>
    </row>
    <row r="194" spans="14:14" x14ac:dyDescent="0.2">
      <c r="N194" s="46"/>
    </row>
    <row r="195" spans="14:14" x14ac:dyDescent="0.2">
      <c r="N195" s="46"/>
    </row>
    <row r="196" spans="14:14" x14ac:dyDescent="0.2">
      <c r="N196" s="46"/>
    </row>
    <row r="197" spans="14:14" x14ac:dyDescent="0.2">
      <c r="N197" s="46"/>
    </row>
    <row r="198" spans="14:14" x14ac:dyDescent="0.2">
      <c r="N198" s="46"/>
    </row>
    <row r="199" spans="14:14" x14ac:dyDescent="0.2">
      <c r="N199" s="46"/>
    </row>
    <row r="200" spans="14:14" x14ac:dyDescent="0.2">
      <c r="N200" s="46"/>
    </row>
    <row r="201" spans="14:14" x14ac:dyDescent="0.2">
      <c r="N201" s="46"/>
    </row>
    <row r="202" spans="14:14" x14ac:dyDescent="0.2">
      <c r="N202" s="46"/>
    </row>
    <row r="203" spans="14:14" x14ac:dyDescent="0.2">
      <c r="N203" s="46"/>
    </row>
    <row r="204" spans="14:14" x14ac:dyDescent="0.2">
      <c r="N204" s="46"/>
    </row>
    <row r="205" spans="14:14" x14ac:dyDescent="0.2">
      <c r="N205" s="46"/>
    </row>
    <row r="206" spans="14:14" x14ac:dyDescent="0.2">
      <c r="N206" s="46"/>
    </row>
    <row r="207" spans="14:14" x14ac:dyDescent="0.2">
      <c r="N207" s="46"/>
    </row>
    <row r="208" spans="14:14" x14ac:dyDescent="0.2">
      <c r="N208" s="46"/>
    </row>
    <row r="209" spans="14:14" x14ac:dyDescent="0.2">
      <c r="N209" s="46"/>
    </row>
    <row r="210" spans="14:14" x14ac:dyDescent="0.2">
      <c r="N210" s="46"/>
    </row>
    <row r="211" spans="14:14" x14ac:dyDescent="0.2">
      <c r="N211" s="46"/>
    </row>
    <row r="212" spans="14:14" x14ac:dyDescent="0.2">
      <c r="N212" s="46"/>
    </row>
    <row r="213" spans="14:14" x14ac:dyDescent="0.2">
      <c r="N213" s="46"/>
    </row>
    <row r="214" spans="14:14" x14ac:dyDescent="0.2">
      <c r="N214" s="46"/>
    </row>
    <row r="215" spans="14:14" x14ac:dyDescent="0.2">
      <c r="N215" s="46"/>
    </row>
    <row r="216" spans="14:14" x14ac:dyDescent="0.2">
      <c r="N216" s="46"/>
    </row>
    <row r="217" spans="14:14" x14ac:dyDescent="0.2">
      <c r="N217" s="46"/>
    </row>
    <row r="218" spans="14:14" x14ac:dyDescent="0.2">
      <c r="N218" s="46"/>
    </row>
    <row r="219" spans="14:14" x14ac:dyDescent="0.2">
      <c r="N219" s="46"/>
    </row>
    <row r="220" spans="14:14" x14ac:dyDescent="0.2">
      <c r="N220" s="46"/>
    </row>
    <row r="221" spans="14:14" x14ac:dyDescent="0.2">
      <c r="N221" s="46"/>
    </row>
    <row r="222" spans="14:14" x14ac:dyDescent="0.2">
      <c r="N222" s="46"/>
    </row>
    <row r="223" spans="14:14" x14ac:dyDescent="0.2">
      <c r="N223" s="46"/>
    </row>
    <row r="224" spans="14:14" x14ac:dyDescent="0.2">
      <c r="N224" s="46"/>
    </row>
    <row r="225" spans="14:14" x14ac:dyDescent="0.2">
      <c r="N225" s="46"/>
    </row>
    <row r="226" spans="14:14" x14ac:dyDescent="0.2">
      <c r="N226" s="46"/>
    </row>
    <row r="227" spans="14:14" x14ac:dyDescent="0.2">
      <c r="N227" s="46"/>
    </row>
    <row r="228" spans="14:14" x14ac:dyDescent="0.2">
      <c r="N228" s="46"/>
    </row>
    <row r="229" spans="14:14" x14ac:dyDescent="0.2">
      <c r="N229" s="46"/>
    </row>
    <row r="230" spans="14:14" x14ac:dyDescent="0.2">
      <c r="N230" s="46"/>
    </row>
    <row r="231" spans="14:14" x14ac:dyDescent="0.2">
      <c r="N231" s="46"/>
    </row>
    <row r="232" spans="14:14" x14ac:dyDescent="0.2">
      <c r="N232" s="46"/>
    </row>
    <row r="233" spans="14:14" x14ac:dyDescent="0.2">
      <c r="N233" s="46"/>
    </row>
    <row r="234" spans="14:14" x14ac:dyDescent="0.2">
      <c r="N234" s="46"/>
    </row>
    <row r="235" spans="14:14" x14ac:dyDescent="0.2">
      <c r="N235" s="46"/>
    </row>
    <row r="236" spans="14:14" x14ac:dyDescent="0.2">
      <c r="N236" s="46"/>
    </row>
    <row r="237" spans="14:14" x14ac:dyDescent="0.2">
      <c r="N237" s="46"/>
    </row>
    <row r="238" spans="14:14" x14ac:dyDescent="0.2">
      <c r="N238" s="46"/>
    </row>
    <row r="239" spans="14:14" x14ac:dyDescent="0.2">
      <c r="N239" s="46"/>
    </row>
    <row r="240" spans="14:14" x14ac:dyDescent="0.2">
      <c r="N240" s="46"/>
    </row>
    <row r="241" spans="14:14" x14ac:dyDescent="0.2">
      <c r="N241" s="46"/>
    </row>
    <row r="242" spans="14:14" x14ac:dyDescent="0.2">
      <c r="N242" s="46"/>
    </row>
    <row r="243" spans="14:14" x14ac:dyDescent="0.2">
      <c r="N243" s="46"/>
    </row>
    <row r="244" spans="14:14" x14ac:dyDescent="0.2">
      <c r="N244" s="46"/>
    </row>
    <row r="245" spans="14:14" x14ac:dyDescent="0.2">
      <c r="N245" s="46"/>
    </row>
    <row r="246" spans="14:14" x14ac:dyDescent="0.2">
      <c r="N246" s="46"/>
    </row>
    <row r="247" spans="14:14" x14ac:dyDescent="0.2">
      <c r="N247" s="46"/>
    </row>
    <row r="248" spans="14:14" x14ac:dyDescent="0.2">
      <c r="N248" s="46"/>
    </row>
    <row r="249" spans="14:14" x14ac:dyDescent="0.2">
      <c r="N249" s="46"/>
    </row>
    <row r="250" spans="14:14" x14ac:dyDescent="0.2">
      <c r="N250" s="46"/>
    </row>
    <row r="251" spans="14:14" x14ac:dyDescent="0.2">
      <c r="N251" s="46"/>
    </row>
    <row r="252" spans="14:14" x14ac:dyDescent="0.2">
      <c r="N252" s="46"/>
    </row>
    <row r="253" spans="14:14" x14ac:dyDescent="0.2">
      <c r="N253" s="46"/>
    </row>
    <row r="254" spans="14:14" x14ac:dyDescent="0.2">
      <c r="N254" s="46"/>
    </row>
    <row r="255" spans="14:14" x14ac:dyDescent="0.2">
      <c r="N255" s="46"/>
    </row>
    <row r="256" spans="14:14" x14ac:dyDescent="0.2">
      <c r="N256" s="46"/>
    </row>
    <row r="257" spans="14:14" x14ac:dyDescent="0.2">
      <c r="N257" s="46"/>
    </row>
    <row r="258" spans="14:14" x14ac:dyDescent="0.2">
      <c r="N258" s="46"/>
    </row>
  </sheetData>
  <mergeCells count="1">
    <mergeCell ref="A3:A6"/>
  </mergeCells>
  <dataValidations count="1">
    <dataValidation type="list" allowBlank="1" showInputMessage="1" showErrorMessage="1" sqref="J2:J6">
      <formula1>"רווחה, חינוך, בריאות"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7"/>
  <sheetViews>
    <sheetView rightToLeft="1" zoomScale="80" zoomScaleNormal="80" workbookViewId="0">
      <selection activeCell="I2" sqref="I2"/>
    </sheetView>
  </sheetViews>
  <sheetFormatPr defaultColWidth="17.875" defaultRowHeight="16.5" x14ac:dyDescent="0.2"/>
  <cols>
    <col min="1" max="1" width="25.875" style="2" customWidth="1"/>
    <col min="2" max="2" width="32.375" style="2" customWidth="1"/>
    <col min="3" max="3" width="21" style="2" customWidth="1"/>
    <col min="4" max="4" width="9.625" style="2" customWidth="1"/>
    <col min="5" max="8" width="10.125" style="2" customWidth="1"/>
    <col min="9" max="9" width="10.125" style="7" customWidth="1"/>
    <col min="10" max="10" width="29.75" style="2" customWidth="1"/>
    <col min="11" max="16384" width="17.875" style="2"/>
  </cols>
  <sheetData>
    <row r="1" spans="1:11" s="7" customFormat="1" ht="66" x14ac:dyDescent="0.2">
      <c r="A1" s="23" t="s">
        <v>6</v>
      </c>
      <c r="B1" s="35" t="s">
        <v>31</v>
      </c>
      <c r="C1" s="23" t="s">
        <v>13</v>
      </c>
      <c r="D1" s="23" t="s">
        <v>32</v>
      </c>
      <c r="E1" s="23" t="s">
        <v>33</v>
      </c>
      <c r="F1" s="23" t="s">
        <v>34</v>
      </c>
      <c r="G1" s="23" t="s">
        <v>35</v>
      </c>
      <c r="H1" s="23" t="s">
        <v>36</v>
      </c>
      <c r="I1" s="23" t="s">
        <v>38</v>
      </c>
      <c r="J1" s="23" t="s">
        <v>17</v>
      </c>
      <c r="K1" s="4"/>
    </row>
    <row r="2" spans="1:11" ht="82.5" customHeight="1" x14ac:dyDescent="0.2">
      <c r="A2" s="55" t="s">
        <v>9</v>
      </c>
      <c r="B2" s="55" t="s">
        <v>11</v>
      </c>
      <c r="C2" s="18" t="s">
        <v>23</v>
      </c>
      <c r="D2" s="18" t="s">
        <v>27</v>
      </c>
      <c r="E2" s="24"/>
      <c r="F2" s="18"/>
      <c r="G2" s="24"/>
      <c r="H2" s="18"/>
      <c r="I2" s="24">
        <v>55000</v>
      </c>
      <c r="J2" s="18"/>
    </row>
    <row r="3" spans="1:11" s="7" customFormat="1" ht="33" x14ac:dyDescent="0.2">
      <c r="A3" s="55"/>
      <c r="B3" s="55"/>
      <c r="C3" s="18" t="s">
        <v>24</v>
      </c>
      <c r="D3" s="18" t="s">
        <v>1</v>
      </c>
      <c r="E3" s="24"/>
      <c r="F3" s="18"/>
      <c r="G3" s="24"/>
      <c r="H3" s="18"/>
      <c r="I3" s="18"/>
      <c r="J3" s="18"/>
    </row>
    <row r="4" spans="1:11" s="7" customFormat="1" x14ac:dyDescent="0.2">
      <c r="A4" s="28" t="s">
        <v>29</v>
      </c>
      <c r="B4" s="32"/>
      <c r="C4" s="16"/>
      <c r="D4" s="16"/>
      <c r="E4" s="33"/>
      <c r="F4" s="33"/>
      <c r="G4" s="33"/>
      <c r="H4" s="33"/>
      <c r="I4" s="33">
        <f>SUM(I2:I3)</f>
        <v>55000</v>
      </c>
      <c r="J4" s="16"/>
    </row>
    <row r="5" spans="1:11" x14ac:dyDescent="0.2">
      <c r="A5" s="10"/>
      <c r="B5" s="9"/>
      <c r="E5" s="8"/>
    </row>
    <row r="6" spans="1:11" x14ac:dyDescent="0.2">
      <c r="A6" s="11"/>
      <c r="B6" s="9"/>
    </row>
    <row r="8" spans="1:11" x14ac:dyDescent="0.2">
      <c r="A8" s="6"/>
      <c r="B8" s="5"/>
    </row>
    <row r="9" spans="1:11" x14ac:dyDescent="0.2">
      <c r="A9" s="6"/>
      <c r="B9" s="5"/>
    </row>
    <row r="10" spans="1:11" x14ac:dyDescent="0.2">
      <c r="A10" s="6"/>
    </row>
    <row r="11" spans="1:11" x14ac:dyDescent="0.2">
      <c r="A11" s="6"/>
      <c r="B11" s="5"/>
    </row>
    <row r="12" spans="1:11" x14ac:dyDescent="0.2">
      <c r="B12" s="5"/>
    </row>
    <row r="13" spans="1:11" x14ac:dyDescent="0.2">
      <c r="B13" s="5"/>
    </row>
    <row r="14" spans="1:11" x14ac:dyDescent="0.2">
      <c r="B14" s="5"/>
    </row>
    <row r="15" spans="1:11" x14ac:dyDescent="0.2">
      <c r="B15" s="5"/>
    </row>
    <row r="16" spans="1:11" x14ac:dyDescent="0.2">
      <c r="B16" s="5"/>
    </row>
    <row r="17" spans="2:2" x14ac:dyDescent="0.2">
      <c r="B17" s="5"/>
    </row>
  </sheetData>
  <mergeCells count="2">
    <mergeCell ref="B2:B3"/>
    <mergeCell ref="A2:A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8F158D1F7A25E46BD0921279E5DAFCE" ma:contentTypeVersion="13" ma:contentTypeDescription="צור מסמך חדש." ma:contentTypeScope="" ma:versionID="1a1d6b0ef525393e7894b16d4460c5a3">
  <xsd:schema xmlns:xsd="http://www.w3.org/2001/XMLSchema" xmlns:xs="http://www.w3.org/2001/XMLSchema" xmlns:p="http://schemas.microsoft.com/office/2006/metadata/properties" xmlns:ns3="18972e02-aacb-48eb-940f-4552ce181d09" xmlns:ns4="ec432123-da0d-440b-9250-5e5fc44f50f2" targetNamespace="http://schemas.microsoft.com/office/2006/metadata/properties" ma:root="true" ma:fieldsID="d716b84a08bc42e1e3274be5abe2b979" ns3:_="" ns4:_="">
    <xsd:import namespace="18972e02-aacb-48eb-940f-4552ce181d09"/>
    <xsd:import namespace="ec432123-da0d-440b-9250-5e5fc44f50f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72e02-aacb-48eb-940f-4552ce181d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של רמז לשיתוף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32123-da0d-440b-9250-5e5fc44f5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FE202E-6EB3-4666-84F2-B50176992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972e02-aacb-48eb-940f-4552ce181d09"/>
    <ds:schemaRef ds:uri="ec432123-da0d-440b-9250-5e5fc44f5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EC104C-57C7-47D7-9927-387FC30B0D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1039BD-ED24-45A8-BC42-95D95D8EB9E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8972e02-aacb-48eb-940f-4552ce181d09"/>
    <ds:schemaRef ds:uri="ec432123-da0d-440b-9250-5e5fc44f50f2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רשות</vt:lpstr>
      <vt:lpstr>הורים</vt:lpstr>
      <vt:lpstr>אנשי מקצוע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 Feuchtwanger</dc:creator>
  <cp:lastModifiedBy>Rotem Azar Eliyahu</cp:lastModifiedBy>
  <dcterms:created xsi:type="dcterms:W3CDTF">2019-07-31T14:03:17Z</dcterms:created>
  <dcterms:modified xsi:type="dcterms:W3CDTF">2020-05-17T09:17:18Z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0x010100A8F158D1F7A25E46BD0921279E5DAFCE</vt:lpwstr>
  </property>
</Properties>
</file>