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temae\OneDrive - Rashi Foundation\ינקות רשי אשלים\תכניות יישובים מאי 2020\"/>
    </mc:Choice>
  </mc:AlternateContent>
  <bookViews>
    <workbookView xWindow="0" yWindow="0" windowWidth="20490" windowHeight="7080" activeTab="2"/>
  </bookViews>
  <sheets>
    <sheet name="רשות" sheetId="1" r:id="rId1"/>
    <sheet name="הורים" sheetId="3" r:id="rId2"/>
    <sheet name="אנשי מקצוע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3" l="1"/>
  <c r="O4" i="3"/>
  <c r="O2" i="3"/>
  <c r="I2" i="1" l="1"/>
  <c r="I3" i="1"/>
  <c r="I4" i="1"/>
  <c r="I6" i="1"/>
  <c r="I8" i="1" l="1"/>
  <c r="O5" i="3"/>
  <c r="I3" i="4" l="1"/>
</calcChain>
</file>

<file path=xl/comments1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2.xml><?xml version="1.0" encoding="utf-8"?>
<comments xmlns="http://schemas.openxmlformats.org/spreadsheetml/2006/main">
  <authors>
    <author>Ruti Feuchtwanger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3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sharedStrings.xml><?xml version="1.0" encoding="utf-8"?>
<sst xmlns="http://schemas.openxmlformats.org/spreadsheetml/2006/main" count="107" uniqueCount="68">
  <si>
    <t>הושלם</t>
  </si>
  <si>
    <t>בתכנון</t>
  </si>
  <si>
    <t>יצירת מנגנוני עירוב הורים בקבלת החלטות</t>
  </si>
  <si>
    <t>קיום מפגשים קבועים של ועדת הגיל הרך</t>
  </si>
  <si>
    <t>מיפוי כלל המענים לגיל הרך ביישוב</t>
  </si>
  <si>
    <t>יעדי תוצאה</t>
  </si>
  <si>
    <t>ההורים מזהים את מערך השירותים הרשותי ככתובת מקצועית רלוונטית לכל מנעד הצרכים שלהם ושל ילדיהם בגיל הינקות</t>
  </si>
  <si>
    <t>שיפור יכולת ההתמודדות עם אתגרי ההורות בשנים הראשונות</t>
  </si>
  <si>
    <t>הכשרה בין-מקצועית</t>
  </si>
  <si>
    <t xml:space="preserve">הגברת יכולת הזיהוי של ילדים המתקשים בתפקודם ושיפור יכולת ההתמודדות עם קשיים </t>
  </si>
  <si>
    <t>ביסוס היכרות וקשר בין אנשי המקצוע</t>
  </si>
  <si>
    <t>חיזוק מערך השירותים והמענים ודיוקם בהתאם לצורך היישובי</t>
  </si>
  <si>
    <t>תפוקות</t>
  </si>
  <si>
    <t>השותפות של הורים ונציגי תושבים קיימת במנהלת הישובית</t>
  </si>
  <si>
    <t>טיפות החלב בקריית מלאכי שייכות לקוה"ח</t>
  </si>
  <si>
    <t>הסברים / הערות</t>
  </si>
  <si>
    <t>ועדת גיל רך התכנסה מחדש. נקבע תדירות ומשתתפים</t>
  </si>
  <si>
    <t>יש לחדש את נציגות ההורים בועדת גיל רך.</t>
  </si>
  <si>
    <t>עיבוי הקשר עם קופ"ח וחיבורם לעשייה בגיל הרך בעיר</t>
  </si>
  <si>
    <t>פרסום ושיווק - מצוב היחידה לגיל הרך והגברת מודעות לחשיבות ההתפתחות בגיל הרך</t>
  </si>
  <si>
    <t xml:space="preserve">הושלם מיפוי </t>
  </si>
  <si>
    <t>בבנייה יחד עם קתדרה - יחדיו</t>
  </si>
  <si>
    <t>סה"כ זירת הרשות</t>
  </si>
  <si>
    <t>ממשיך</t>
  </si>
  <si>
    <t>סה"כ זירת ההורים</t>
  </si>
  <si>
    <t>סה"כ זירת אנשי מקצוע</t>
  </si>
  <si>
    <t>משרד אחראי</t>
  </si>
  <si>
    <t>פעולה ממשיכה/מורחבת/חדשה</t>
  </si>
  <si>
    <t>התאמה לשגרת קורונה</t>
  </si>
  <si>
    <t>הקמה והפעלה מידית</t>
  </si>
  <si>
    <t>הפעלה קצרת טווח</t>
  </si>
  <si>
    <t>תשתית לטווח ארוך</t>
  </si>
  <si>
    <t>שם תוכנית</t>
  </si>
  <si>
    <t>תקציב מבוקש 12-5
2020</t>
  </si>
  <si>
    <t>רכזת הורים וינקות</t>
  </si>
  <si>
    <t>n</t>
  </si>
  <si>
    <t>חינוך</t>
  </si>
  <si>
    <t>רווחה</t>
  </si>
  <si>
    <t>יעוץ ארגוני למנהלת הגיל הרך</t>
  </si>
  <si>
    <t>תאור התוכנית</t>
  </si>
  <si>
    <t>תוכניות ופעולות</t>
  </si>
  <si>
    <t>צוכניות ופעולות</t>
  </si>
  <si>
    <t>הפעלה ע"י מג"ר</t>
  </si>
  <si>
    <t>דמות מקצועית מובילה</t>
  </si>
  <si>
    <t>הדרכה</t>
  </si>
  <si>
    <t>תפוקות (עד 3.20)</t>
  </si>
  <si>
    <t>תפוקות 
(תוספת)</t>
  </si>
  <si>
    <t>עו"ס עם ניסיון רב בגיל הרך (עו"ס מעון רב תכליתי)</t>
  </si>
  <si>
    <t>בניית תוכניות. ליווי הורים פרטני, בעיקר בזמן משבר הקורונה</t>
  </si>
  <si>
    <t>3 קבוצות הורים 10-15 בכל קבוצה. מפגשים שבועיים.
טיפול פרטני - 5 הורים בשבוע</t>
  </si>
  <si>
    <t>קבוצות הורים</t>
  </si>
  <si>
    <t xml:space="preserve">חדש </t>
  </si>
  <si>
    <t>קבוצות להורים בגיל הרך</t>
  </si>
  <si>
    <t>עוס - רכזת הורים וינקות</t>
  </si>
  <si>
    <t>3 קבוצות הורים 10-15 בכל קבוצה. מפגשים שבועיים.</t>
  </si>
  <si>
    <t>פסיכולוגית</t>
  </si>
  <si>
    <t xml:space="preserve">עו"ס - 9 טיפולים בשבוע
</t>
  </si>
  <si>
    <t>פסיכולגית -הדרכה ו-3 טיפולים בשבוע.
עו"ס - 9 טיפולים בשבוע</t>
  </si>
  <si>
    <t>ע"י הפסיכולוגית</t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</si>
  <si>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16,220 לחודש כולל עלות מעביד * 7 חודשים</t>
    </r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</si>
  <si>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עו"ס - 12 שעות שבועיות * 150 ₪ לשעה* 7 חודשים * 4.3 שבועות בחודש
פסיכולוגית - 5 שעות שבועיות * 250 ₪ לשעה * 7 חודשים * 4.3 שבועות לחודש</t>
    </r>
  </si>
  <si>
    <t xml:space="preserve">ריכוז תחום ההורות לגיל הרך* פגישות שוטפות עם כלל אנשי המקצוע בגיל הרך ברשות * הדרכה להורים, צוותים ואנשי מקצוע והפנייתם לגורמים הרלוונטים ברשות * פיתוח הדרכה להורים, וריכוזם * שותפות בועדת גיל רך * שותפות בצוות המוביל של המג"ר*  
50% הדרכת הורים פרטנית ודיאדית.
50% ריכוז 3 קבוצות הורים                                                                                               </t>
  </si>
  <si>
    <t xml:space="preserve">עבודה פרטנית וקבוצתית -לגדול יחד בגיל הרך </t>
  </si>
  <si>
    <t xml:space="preserve">צוות מטפל המורכב מעו"ס, פסיכולוגית קלינית וחינוכית ומדריכה יבצעו  טיפולים פרטניים וקבוצתים. </t>
  </si>
  <si>
    <t xml:space="preserve">התקציב הנוסף הוא למומחים בהתאם לצורך- 
500 ₪ למפגש * 12 מפגשים * 3 קבוצות </t>
  </si>
  <si>
    <t>מבנה ארגוני - הגדרה והסכמה(יעוץ אירגוני)</t>
  </si>
  <si>
    <t>אמצעי לריכוז והנגשת מידע עבור הורים ונשות/אנשי מקצוע(פירסומים)</t>
  </si>
  <si>
    <t>הכשרות לאנשי/נשות מקצוע בנושא חסמים משמעותיים להתפתחות מיטבית ובנושא רצף הטיפול וחלוקת סמכויות(סדנאות בין דיסיפלינריות)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</si>
</sst>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1"/>
      <color theme="0"/>
      <name val="Segoe UI Light"/>
      <family val="2"/>
    </font>
    <font>
      <sz val="10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u/>
      <sz val="11"/>
      <color theme="1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 readingOrder="2"/>
    </xf>
    <xf numFmtId="0" fontId="4" fillId="0" borderId="0" xfId="0" applyFont="1" applyAlignment="1">
      <alignment horizontal="justify" vertical="top" wrapText="1" readingOrder="2"/>
    </xf>
    <xf numFmtId="0" fontId="4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 readingOrder="2"/>
    </xf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vertical="top" wrapText="1" readingOrder="2"/>
    </xf>
    <xf numFmtId="0" fontId="4" fillId="0" borderId="0" xfId="0" applyFont="1" applyAlignment="1">
      <alignment vertical="top" wrapText="1" readingOrder="2"/>
    </xf>
    <xf numFmtId="17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vertical="top" wrapText="1" readingOrder="2"/>
    </xf>
    <xf numFmtId="17" fontId="4" fillId="0" borderId="1" xfId="0" applyNumberFormat="1" applyFont="1" applyBorder="1" applyAlignment="1">
      <alignment horizontal="right" vertical="center" wrapText="1" readingOrder="2"/>
    </xf>
    <xf numFmtId="3" fontId="7" fillId="0" borderId="1" xfId="0" applyNumberFormat="1" applyFont="1" applyFill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vertical="top" wrapText="1" readingOrder="2"/>
    </xf>
    <xf numFmtId="0" fontId="5" fillId="0" borderId="1" xfId="0" applyFont="1" applyBorder="1" applyAlignment="1">
      <alignment vertical="top" wrapText="1" readingOrder="2"/>
    </xf>
    <xf numFmtId="164" fontId="5" fillId="0" borderId="1" xfId="0" applyNumberFormat="1" applyFont="1" applyBorder="1" applyAlignment="1">
      <alignment vertical="top" wrapText="1" readingOrder="2"/>
    </xf>
    <xf numFmtId="0" fontId="4" fillId="0" borderId="1" xfId="0" applyFont="1" applyBorder="1" applyAlignment="1">
      <alignment horizontal="center" vertical="top" wrapText="1" readingOrder="2"/>
    </xf>
    <xf numFmtId="0" fontId="5" fillId="0" borderId="0" xfId="0" applyFont="1" applyBorder="1" applyAlignment="1">
      <alignment vertical="top" wrapText="1" readingOrder="2"/>
    </xf>
    <xf numFmtId="0" fontId="5" fillId="0" borderId="3" xfId="0" applyFont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rightToLeft="1" zoomScale="80" zoomScaleNormal="80" workbookViewId="0">
      <selection activeCell="B10" sqref="B10"/>
    </sheetView>
  </sheetViews>
  <sheetFormatPr defaultColWidth="17.875" defaultRowHeight="16.5" x14ac:dyDescent="0.2"/>
  <cols>
    <col min="1" max="1" width="18.25" style="6" customWidth="1"/>
    <col min="2" max="2" width="25.375" style="1" customWidth="1"/>
    <col min="3" max="3" width="26.75" style="1" customWidth="1"/>
    <col min="4" max="4" width="8.75" style="1" customWidth="1"/>
    <col min="5" max="5" width="9.75" style="1" customWidth="1"/>
    <col min="6" max="6" width="10" style="1" customWidth="1"/>
    <col min="7" max="9" width="10" style="10" customWidth="1"/>
    <col min="10" max="10" width="26" style="1" customWidth="1"/>
    <col min="11" max="16384" width="17.875" style="1"/>
  </cols>
  <sheetData>
    <row r="1" spans="1:13" s="8" customFormat="1" ht="66" x14ac:dyDescent="0.2">
      <c r="A1" s="29" t="s">
        <v>5</v>
      </c>
      <c r="B1" s="29" t="s">
        <v>40</v>
      </c>
      <c r="C1" s="29" t="s">
        <v>12</v>
      </c>
      <c r="D1" s="29" t="s">
        <v>27</v>
      </c>
      <c r="E1" s="29" t="s">
        <v>28</v>
      </c>
      <c r="F1" s="29" t="s">
        <v>29</v>
      </c>
      <c r="G1" s="29" t="s">
        <v>30</v>
      </c>
      <c r="H1" s="29" t="s">
        <v>31</v>
      </c>
      <c r="I1" s="29" t="s">
        <v>33</v>
      </c>
      <c r="J1" s="26" t="s">
        <v>15</v>
      </c>
      <c r="K1" s="7"/>
      <c r="L1" s="7"/>
      <c r="M1" s="7"/>
    </row>
    <row r="2" spans="1:13" s="9" customFormat="1" ht="33" x14ac:dyDescent="0.2">
      <c r="A2" s="48"/>
      <c r="B2" s="15" t="s">
        <v>3</v>
      </c>
      <c r="C2" s="18" t="s">
        <v>16</v>
      </c>
      <c r="D2" s="16" t="s">
        <v>23</v>
      </c>
      <c r="E2" s="16"/>
      <c r="F2" s="16"/>
      <c r="G2" s="13"/>
      <c r="H2" s="16"/>
      <c r="I2" s="13">
        <f t="shared" ref="I2:I6" si="0">H2+G2</f>
        <v>0</v>
      </c>
      <c r="J2" s="17"/>
    </row>
    <row r="3" spans="1:13" ht="49.5" x14ac:dyDescent="0.2">
      <c r="A3" s="48"/>
      <c r="B3" s="19" t="s">
        <v>2</v>
      </c>
      <c r="C3" s="20" t="s">
        <v>17</v>
      </c>
      <c r="D3" s="13" t="s">
        <v>23</v>
      </c>
      <c r="E3" s="13"/>
      <c r="F3" s="13"/>
      <c r="G3" s="13"/>
      <c r="H3" s="13"/>
      <c r="I3" s="13">
        <f t="shared" si="0"/>
        <v>0</v>
      </c>
      <c r="J3" s="14" t="s">
        <v>13</v>
      </c>
    </row>
    <row r="4" spans="1:13" ht="33" x14ac:dyDescent="0.2">
      <c r="A4" s="48"/>
      <c r="B4" s="19" t="s">
        <v>10</v>
      </c>
      <c r="C4" s="13" t="s">
        <v>18</v>
      </c>
      <c r="D4" s="13" t="s">
        <v>23</v>
      </c>
      <c r="E4" s="13"/>
      <c r="F4" s="13"/>
      <c r="G4" s="13"/>
      <c r="H4" s="13"/>
      <c r="I4" s="13">
        <f t="shared" si="0"/>
        <v>0</v>
      </c>
      <c r="J4" s="14" t="s">
        <v>14</v>
      </c>
    </row>
    <row r="5" spans="1:13" s="9" customFormat="1" ht="33" x14ac:dyDescent="0.2">
      <c r="A5" s="48"/>
      <c r="B5" s="21" t="s">
        <v>65</v>
      </c>
      <c r="C5" s="16" t="s">
        <v>38</v>
      </c>
      <c r="D5" s="16" t="s">
        <v>1</v>
      </c>
      <c r="E5" s="22"/>
      <c r="F5" s="16"/>
      <c r="G5" s="13"/>
      <c r="H5" s="16"/>
      <c r="I5" s="13">
        <v>8500</v>
      </c>
      <c r="J5" s="17"/>
    </row>
    <row r="6" spans="1:13" ht="33" x14ac:dyDescent="0.2">
      <c r="A6" s="48" t="s">
        <v>11</v>
      </c>
      <c r="B6" s="11" t="s">
        <v>4</v>
      </c>
      <c r="C6" s="13" t="s">
        <v>20</v>
      </c>
      <c r="D6" s="13" t="s">
        <v>0</v>
      </c>
      <c r="E6" s="13"/>
      <c r="F6" s="13"/>
      <c r="G6" s="13"/>
      <c r="H6" s="13"/>
      <c r="I6" s="13">
        <f t="shared" si="0"/>
        <v>0</v>
      </c>
      <c r="J6" s="14"/>
    </row>
    <row r="7" spans="1:13" ht="66" x14ac:dyDescent="0.2">
      <c r="A7" s="48"/>
      <c r="B7" s="19" t="s">
        <v>66</v>
      </c>
      <c r="C7" s="13" t="s">
        <v>19</v>
      </c>
      <c r="D7" s="13" t="s">
        <v>23</v>
      </c>
      <c r="E7" s="24"/>
      <c r="F7" s="24"/>
      <c r="G7" s="24"/>
      <c r="H7" s="24"/>
      <c r="I7" s="24">
        <v>10000</v>
      </c>
      <c r="J7" s="14"/>
    </row>
    <row r="8" spans="1:13" x14ac:dyDescent="0.2">
      <c r="A8" s="8"/>
      <c r="B8" s="23" t="s">
        <v>22</v>
      </c>
      <c r="C8" s="14"/>
      <c r="D8" s="14"/>
      <c r="E8" s="25"/>
      <c r="F8" s="25"/>
      <c r="G8" s="24"/>
      <c r="H8" s="24"/>
      <c r="I8" s="24">
        <f>SUM(I2:I7)</f>
        <v>18500</v>
      </c>
      <c r="J8" s="14"/>
    </row>
  </sheetData>
  <mergeCells count="2">
    <mergeCell ref="A6:A7"/>
    <mergeCell ref="A2:A5"/>
  </mergeCells>
  <pageMargins left="0.7" right="0.7" top="0.75" bottom="0.75" header="0.3" footer="0.3"/>
  <pageSetup orientation="portrait" verticalDpi="599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"/>
  <sheetViews>
    <sheetView rightToLeft="1" zoomScale="80" zoomScaleNormal="80" workbookViewId="0">
      <pane ySplit="1" topLeftCell="A2" activePane="bottomLeft" state="frozen"/>
      <selection pane="bottomLeft" activeCell="M8" sqref="M8"/>
    </sheetView>
  </sheetViews>
  <sheetFormatPr defaultColWidth="17.875" defaultRowHeight="16.5" x14ac:dyDescent="0.2"/>
  <cols>
    <col min="1" max="1" width="25.875" style="38" customWidth="1"/>
    <col min="2" max="2" width="16.125" style="38" customWidth="1"/>
    <col min="3" max="3" width="21" style="38" customWidth="1"/>
    <col min="4" max="4" width="13.25" style="38" customWidth="1"/>
    <col min="5" max="5" width="9" style="38" customWidth="1"/>
    <col min="6" max="6" width="13.25" style="38" customWidth="1"/>
    <col min="7" max="7" width="12.25" style="38" customWidth="1"/>
    <col min="8" max="8" width="9" style="38" customWidth="1"/>
    <col min="9" max="9" width="11.625" style="38" customWidth="1"/>
    <col min="10" max="10" width="10.875" style="38" customWidth="1"/>
    <col min="11" max="14" width="10.25" style="38" customWidth="1"/>
    <col min="15" max="15" width="12.125" style="38" bestFit="1" customWidth="1"/>
    <col min="16" max="16" width="33" style="38" customWidth="1"/>
    <col min="17" max="16384" width="17.875" style="38"/>
  </cols>
  <sheetData>
    <row r="1" spans="1:19" ht="50.25" thickBot="1" x14ac:dyDescent="0.25">
      <c r="A1" s="36" t="s">
        <v>5</v>
      </c>
      <c r="B1" s="36" t="s">
        <v>32</v>
      </c>
      <c r="C1" s="36" t="s">
        <v>39</v>
      </c>
      <c r="D1" s="36" t="s">
        <v>27</v>
      </c>
      <c r="E1" s="36" t="s">
        <v>42</v>
      </c>
      <c r="F1" s="36" t="s">
        <v>43</v>
      </c>
      <c r="G1" s="36" t="s">
        <v>44</v>
      </c>
      <c r="H1" s="36" t="s">
        <v>45</v>
      </c>
      <c r="I1" s="36" t="s">
        <v>46</v>
      </c>
      <c r="J1" s="36" t="s">
        <v>26</v>
      </c>
      <c r="K1" s="36" t="s">
        <v>28</v>
      </c>
      <c r="L1" s="36" t="s">
        <v>29</v>
      </c>
      <c r="M1" s="36" t="s">
        <v>30</v>
      </c>
      <c r="N1" s="36" t="s">
        <v>31</v>
      </c>
      <c r="O1" s="36" t="s">
        <v>33</v>
      </c>
      <c r="P1" s="36" t="s">
        <v>15</v>
      </c>
      <c r="Q1" s="37"/>
      <c r="R1" s="37"/>
      <c r="S1" s="37"/>
    </row>
    <row r="2" spans="1:19" s="44" customFormat="1" ht="264" x14ac:dyDescent="0.2">
      <c r="A2" s="33" t="s">
        <v>6</v>
      </c>
      <c r="B2" s="39" t="s">
        <v>34</v>
      </c>
      <c r="C2" s="35" t="s">
        <v>61</v>
      </c>
      <c r="D2" s="40" t="s">
        <v>23</v>
      </c>
      <c r="E2" s="40"/>
      <c r="F2" s="40" t="s">
        <v>47</v>
      </c>
      <c r="G2" s="40"/>
      <c r="H2" s="40" t="s">
        <v>48</v>
      </c>
      <c r="I2" s="40" t="s">
        <v>49</v>
      </c>
      <c r="J2" s="41"/>
      <c r="K2" s="42" t="s">
        <v>35</v>
      </c>
      <c r="L2" s="42" t="s">
        <v>35</v>
      </c>
      <c r="M2" s="42" t="s">
        <v>35</v>
      </c>
      <c r="N2" s="42" t="s">
        <v>35</v>
      </c>
      <c r="O2" s="43">
        <f>16220*7</f>
        <v>113540</v>
      </c>
      <c r="P2" s="40" t="s">
        <v>59</v>
      </c>
    </row>
    <row r="3" spans="1:19" s="44" customFormat="1" ht="129.75" customHeight="1" x14ac:dyDescent="0.2">
      <c r="A3" s="49" t="s">
        <v>7</v>
      </c>
      <c r="B3" s="45" t="s">
        <v>62</v>
      </c>
      <c r="C3" s="40" t="s">
        <v>63</v>
      </c>
      <c r="D3" s="40" t="s">
        <v>23</v>
      </c>
      <c r="E3" s="42" t="s">
        <v>35</v>
      </c>
      <c r="F3" s="40" t="s">
        <v>55</v>
      </c>
      <c r="G3" s="47" t="s">
        <v>58</v>
      </c>
      <c r="H3" s="40" t="s">
        <v>56</v>
      </c>
      <c r="I3" s="40" t="s">
        <v>57</v>
      </c>
      <c r="J3" s="40" t="s">
        <v>36</v>
      </c>
      <c r="K3" s="42" t="s">
        <v>35</v>
      </c>
      <c r="L3" s="42" t="s">
        <v>35</v>
      </c>
      <c r="M3" s="42" t="s">
        <v>35</v>
      </c>
      <c r="N3" s="42" t="s">
        <v>35</v>
      </c>
      <c r="O3" s="43">
        <f>(12*150*7*4.3)+(5*250*7*4.3)</f>
        <v>91805</v>
      </c>
      <c r="P3" s="40" t="s">
        <v>60</v>
      </c>
    </row>
    <row r="4" spans="1:19" ht="82.5" x14ac:dyDescent="0.2">
      <c r="A4" s="49"/>
      <c r="B4" s="45" t="s">
        <v>50</v>
      </c>
      <c r="C4" s="40" t="s">
        <v>52</v>
      </c>
      <c r="D4" s="40" t="s">
        <v>51</v>
      </c>
      <c r="E4" s="42" t="s">
        <v>35</v>
      </c>
      <c r="F4" s="40" t="s">
        <v>53</v>
      </c>
      <c r="G4" s="40"/>
      <c r="H4" s="40"/>
      <c r="I4" s="40" t="s">
        <v>54</v>
      </c>
      <c r="J4" s="40" t="s">
        <v>37</v>
      </c>
      <c r="K4" s="42" t="s">
        <v>35</v>
      </c>
      <c r="L4" s="42" t="s">
        <v>35</v>
      </c>
      <c r="M4" s="42" t="s">
        <v>35</v>
      </c>
      <c r="N4" s="42" t="s">
        <v>35</v>
      </c>
      <c r="O4" s="43">
        <f>500*12*3</f>
        <v>18000</v>
      </c>
      <c r="P4" s="40" t="s">
        <v>64</v>
      </c>
    </row>
    <row r="5" spans="1:19" x14ac:dyDescent="0.2">
      <c r="A5" s="27" t="s">
        <v>24</v>
      </c>
      <c r="B5" s="45"/>
      <c r="C5" s="45"/>
      <c r="D5" s="45"/>
      <c r="E5" s="45"/>
      <c r="F5" s="45"/>
      <c r="G5" s="45"/>
      <c r="H5" s="45"/>
      <c r="I5" s="45"/>
      <c r="J5" s="45"/>
      <c r="K5" s="46"/>
      <c r="L5" s="46"/>
      <c r="M5" s="46"/>
      <c r="N5" s="46"/>
      <c r="O5" s="46">
        <f>SUM(O2:O4)</f>
        <v>223345</v>
      </c>
      <c r="P5" s="45"/>
    </row>
    <row r="6" spans="1:19" x14ac:dyDescent="0.2">
      <c r="A6" s="5"/>
    </row>
    <row r="7" spans="1:19" x14ac:dyDescent="0.2">
      <c r="A7" s="5"/>
    </row>
  </sheetData>
  <mergeCells count="1">
    <mergeCell ref="A3:A4"/>
  </mergeCells>
  <dataValidations count="1">
    <dataValidation type="list" allowBlank="1" showInputMessage="1" showErrorMessage="1" sqref="J2:J5">
      <formula1>"רווחה, חינוך, בריאות"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rightToLeft="1" tabSelected="1" zoomScale="80" zoomScaleNormal="80" workbookViewId="0">
      <selection activeCell="B2" sqref="B2"/>
    </sheetView>
  </sheetViews>
  <sheetFormatPr defaultColWidth="17.875" defaultRowHeight="16.5" x14ac:dyDescent="0.2"/>
  <cols>
    <col min="1" max="1" width="25.875" style="2" customWidth="1"/>
    <col min="2" max="2" width="32.375" style="2" customWidth="1"/>
    <col min="3" max="3" width="21" style="2" customWidth="1"/>
    <col min="4" max="4" width="9.375" style="2" customWidth="1"/>
    <col min="5" max="5" width="9.75" style="2" customWidth="1"/>
    <col min="6" max="6" width="10" style="2" customWidth="1"/>
    <col min="7" max="9" width="10" style="6" customWidth="1"/>
    <col min="10" max="10" width="32.875" style="2" customWidth="1"/>
    <col min="11" max="16384" width="17.875" style="2"/>
  </cols>
  <sheetData>
    <row r="1" spans="1:13" s="6" customFormat="1" ht="66" x14ac:dyDescent="0.2">
      <c r="A1" s="29" t="s">
        <v>5</v>
      </c>
      <c r="B1" s="29" t="s">
        <v>41</v>
      </c>
      <c r="C1" s="29" t="s">
        <v>12</v>
      </c>
      <c r="D1" s="29" t="s">
        <v>27</v>
      </c>
      <c r="E1" s="29" t="s">
        <v>28</v>
      </c>
      <c r="F1" s="29" t="s">
        <v>29</v>
      </c>
      <c r="G1" s="29" t="s">
        <v>30</v>
      </c>
      <c r="H1" s="29" t="s">
        <v>31</v>
      </c>
      <c r="I1" s="29" t="s">
        <v>33</v>
      </c>
      <c r="J1" s="29" t="s">
        <v>15</v>
      </c>
      <c r="K1" s="3"/>
      <c r="L1" s="3"/>
      <c r="M1" s="3"/>
    </row>
    <row r="2" spans="1:13" s="8" customFormat="1" ht="102.75" customHeight="1" x14ac:dyDescent="0.2">
      <c r="A2" s="31" t="s">
        <v>9</v>
      </c>
      <c r="B2" s="31" t="s">
        <v>67</v>
      </c>
      <c r="C2" s="12" t="s">
        <v>8</v>
      </c>
      <c r="D2" s="12" t="s">
        <v>1</v>
      </c>
      <c r="E2" s="34" t="s">
        <v>35</v>
      </c>
      <c r="F2" s="12"/>
      <c r="G2" s="34" t="s">
        <v>35</v>
      </c>
      <c r="H2" s="34" t="s">
        <v>35</v>
      </c>
      <c r="I2" s="30">
        <v>60000</v>
      </c>
      <c r="J2" s="12" t="s">
        <v>21</v>
      </c>
    </row>
    <row r="3" spans="1:13" x14ac:dyDescent="0.2">
      <c r="A3" s="28" t="s">
        <v>25</v>
      </c>
      <c r="B3" s="28"/>
      <c r="C3" s="28"/>
      <c r="D3" s="28"/>
      <c r="E3" s="32"/>
      <c r="F3" s="32"/>
      <c r="G3" s="32"/>
      <c r="H3" s="32"/>
      <c r="I3" s="32">
        <f t="shared" ref="I3" si="0">SUM(I2)</f>
        <v>60000</v>
      </c>
      <c r="J3" s="28"/>
    </row>
    <row r="4" spans="1:13" x14ac:dyDescent="0.2">
      <c r="A4" s="5"/>
      <c r="B4" s="4"/>
      <c r="J4" s="8"/>
    </row>
    <row r="5" spans="1:13" x14ac:dyDescent="0.2">
      <c r="A5" s="5"/>
      <c r="B5" s="4"/>
      <c r="J5" s="8"/>
    </row>
    <row r="6" spans="1:13" x14ac:dyDescent="0.2">
      <c r="A6" s="5"/>
    </row>
    <row r="7" spans="1:13" x14ac:dyDescent="0.2">
      <c r="A7" s="5"/>
      <c r="B7" s="4"/>
    </row>
    <row r="8" spans="1:13" x14ac:dyDescent="0.2">
      <c r="B8" s="4"/>
    </row>
    <row r="9" spans="1:13" x14ac:dyDescent="0.2">
      <c r="B9" s="4"/>
    </row>
    <row r="10" spans="1:13" x14ac:dyDescent="0.2">
      <c r="B10" s="4"/>
    </row>
    <row r="11" spans="1:13" x14ac:dyDescent="0.2">
      <c r="B11" s="4"/>
    </row>
    <row r="12" spans="1:13" x14ac:dyDescent="0.2">
      <c r="B12" s="4"/>
    </row>
    <row r="13" spans="1:13" x14ac:dyDescent="0.2">
      <c r="B13" s="4"/>
    </row>
  </sheetData>
  <dataValidations count="1">
    <dataValidation type="list" allowBlank="1" showInputMessage="1" showErrorMessage="1" sqref="D2:D119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8F158D1F7A25E46BD0921279E5DAFCE" ma:contentTypeVersion="13" ma:contentTypeDescription="צור מסמך חדש." ma:contentTypeScope="" ma:versionID="1a1d6b0ef525393e7894b16d4460c5a3">
  <xsd:schema xmlns:xsd="http://www.w3.org/2001/XMLSchema" xmlns:xs="http://www.w3.org/2001/XMLSchema" xmlns:p="http://schemas.microsoft.com/office/2006/metadata/properties" xmlns:ns3="18972e02-aacb-48eb-940f-4552ce181d09" xmlns:ns4="ec432123-da0d-440b-9250-5e5fc44f50f2" targetNamespace="http://schemas.microsoft.com/office/2006/metadata/properties" ma:root="true" ma:fieldsID="d716b84a08bc42e1e3274be5abe2b979" ns3:_="" ns4:_="">
    <xsd:import namespace="18972e02-aacb-48eb-940f-4552ce181d09"/>
    <xsd:import namespace="ec432123-da0d-440b-9250-5e5fc44f50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72e02-aacb-48eb-940f-4552ce181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של רמז לשיתוף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32123-da0d-440b-9250-5e5fc44f5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7BA2F-77BA-4215-8208-7C55FCE45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72e02-aacb-48eb-940f-4552ce181d09"/>
    <ds:schemaRef ds:uri="ec432123-da0d-440b-9250-5e5fc44f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A7445-8051-4D86-8FAF-2D00E26F3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111327-97CD-4FD2-9F54-637D8B5A58BB}">
  <ds:schemaRefs>
    <ds:schemaRef ds:uri="ec432123-da0d-440b-9250-5e5fc44f50f2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18972e02-aacb-48eb-940f-4552ce181d0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רשות</vt:lpstr>
      <vt:lpstr>הורים</vt:lpstr>
      <vt:lpstr>אנשי מקצוע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 Feuchtwanger</dc:creator>
  <cp:lastModifiedBy>Rotem Azar Eliyahu</cp:lastModifiedBy>
  <dcterms:created xsi:type="dcterms:W3CDTF">2019-07-31T14:03:17Z</dcterms:created>
  <dcterms:modified xsi:type="dcterms:W3CDTF">2020-06-02T09:32:29Z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0x010100A8F158D1F7A25E46BD0921279E5DAFCE</vt:lpwstr>
  </property>
</Properties>
</file>