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tif\OneDrive - Rashi Foundation\מיזם הינקות\מנהלות יישוביות\סטטוס שנה א - דיון\"/>
    </mc:Choice>
  </mc:AlternateContent>
  <bookViews>
    <workbookView xWindow="0" yWindow="0" windowWidth="20490" windowHeight="7680" activeTab="1"/>
  </bookViews>
  <sheets>
    <sheet name="רשות" sheetId="1" r:id="rId1"/>
    <sheet name="מסגרות" sheetId="2" r:id="rId2"/>
    <sheet name="הורים" sheetId="3" r:id="rId3"/>
    <sheet name="אנשי מקצוע" sheetId="4" r:id="rId4"/>
    <sheet name="תקציב מאושר" sheetId="8" r:id="rId5"/>
    <sheet name="תקציב בפועל" sheetId="9" r:id="rId6"/>
    <sheet name="סיפור יישובי" sheetId="10" r:id="rId7"/>
    <sheet name="נתונים" sheetId="5"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8" l="1"/>
  <c r="M9" i="8"/>
  <c r="I9" i="8"/>
  <c r="Q9" i="8"/>
  <c r="H17" i="3" l="1"/>
  <c r="G17" i="3"/>
  <c r="H17" i="4"/>
  <c r="G17" i="4"/>
  <c r="H17" i="2"/>
  <c r="G17" i="2"/>
  <c r="H18" i="1"/>
  <c r="G18" i="1"/>
  <c r="H38" i="9" l="1"/>
  <c r="O15" i="9"/>
  <c r="P9" i="8" l="1"/>
  <c r="L9" i="8"/>
  <c r="N9" i="8" s="1"/>
  <c r="J9" i="8"/>
  <c r="H9" i="8"/>
  <c r="D9" i="8"/>
  <c r="F9" i="8" s="1"/>
  <c r="J8" i="8"/>
  <c r="F8" i="8"/>
  <c r="J7" i="8"/>
  <c r="F7" i="8"/>
  <c r="J6" i="8"/>
  <c r="F6" i="8"/>
  <c r="J5" i="8"/>
  <c r="F5" i="8"/>
  <c r="N4" i="8"/>
  <c r="J4" i="8"/>
  <c r="F4" i="8"/>
  <c r="R3" i="8"/>
  <c r="N3" i="8"/>
  <c r="J3" i="8"/>
  <c r="F3" i="8"/>
  <c r="R9" i="8" l="1"/>
  <c r="S10" i="8" s="1"/>
</calcChain>
</file>

<file path=xl/comments1.xml><?xml version="1.0" encoding="utf-8"?>
<comments xmlns="http://schemas.openxmlformats.org/spreadsheetml/2006/main">
  <authors>
    <author>Ruti Feuchtwanger</author>
  </authors>
  <commentList>
    <comment ref="E19"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9"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3.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4.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sharedStrings.xml><?xml version="1.0" encoding="utf-8"?>
<sst xmlns="http://schemas.openxmlformats.org/spreadsheetml/2006/main" count="547" uniqueCount="408">
  <si>
    <t>צייני 3 הזדמנויות/זרזים עיקריים בזירה: (גורמים חשובים, תשתיות, תקציבים, שיקולים פוליטיים)</t>
  </si>
  <si>
    <t>צייני 3 אתגרים/פערים עיקריים בזירה: (גורמים חשובים, תשתיות, תקציבים, שיקולים פוליטיים)</t>
  </si>
  <si>
    <t>פעולות</t>
  </si>
  <si>
    <t>סטטוס ביצוע</t>
  </si>
  <si>
    <t>הושלם</t>
  </si>
  <si>
    <t>בהמתנה</t>
  </si>
  <si>
    <t>בוטל</t>
  </si>
  <si>
    <t>בתכנון</t>
  </si>
  <si>
    <t>אתגרים</t>
  </si>
  <si>
    <t>הזדמנויות</t>
  </si>
  <si>
    <t>יצירת מנגנוני עירוב הורים בקבלת החלטות</t>
  </si>
  <si>
    <t>קיום מפגשים קבועים של ועדת הגיל הרך</t>
  </si>
  <si>
    <t>מיפוי כלל המענים לגיל הרך ביישוב</t>
  </si>
  <si>
    <t>אמצעי לריכוז והנגשת מידע עבור הורים ונשות/אנשי מקצוע</t>
  </si>
  <si>
    <t>יצירה ותחזוק מנגנוני תקשורת בין הרשות לארגונים</t>
  </si>
  <si>
    <t>פגישות שוטפות בין המנהלת הרשותית לבין המפקחת היישובית ומנהלת התחום מטעם האגף במחוז</t>
  </si>
  <si>
    <t>הפצת ערכת רישוי למסגרות הפרטיות</t>
  </si>
  <si>
    <t>מקור סיוע למייצגות המסגרות הפרטיות בנושא תהליך הרישוי</t>
  </si>
  <si>
    <t>הובלה יישובית</t>
  </si>
  <si>
    <t>מסגרות</t>
  </si>
  <si>
    <t>הורים</t>
  </si>
  <si>
    <t>אנשי מקצוע</t>
  </si>
  <si>
    <t>יעדי תוצאה</t>
  </si>
  <si>
    <t>חיזוק איכות המסגרות המפוקחות בהיבטים מבניים ותהליכיים</t>
  </si>
  <si>
    <t>חיזוק הקשרים מעון-רשות, מעון-הורים ומעון-מעון</t>
  </si>
  <si>
    <t>חיבור מנהלות  מסגרות פרטיות לרשות</t>
  </si>
  <si>
    <t>הכשרות במעונות ובמשפחתונים</t>
  </si>
  <si>
    <t>ימי עיון, העשרה והשתלמויות לפי תכניות העבודה היישוביות</t>
  </si>
  <si>
    <t>פורום מנהלות מעון</t>
  </si>
  <si>
    <t>קיום מנגנוני תקשורת מוסדרים בין הורים לצוותי המעונות</t>
  </si>
  <si>
    <t>מיפוי מסגרות פרטיות ברשות</t>
  </si>
  <si>
    <t>פורום מסגרות פרטיות</t>
  </si>
  <si>
    <t>ההורים מזהים את מערך השירותים הרשותי ככתובת מקצועית רלוונטית לכל מנעד הצרכים שלהם ושל ילדיהם בגיל הינקות</t>
  </si>
  <si>
    <t>שביעות רצון מרמת השירותים והמענים, מזמינותם ומיחס נותני השירותים</t>
  </si>
  <si>
    <t>שיפור יכולת ההתמודדות עם אתגרי ההורות בשנים הראשונות</t>
  </si>
  <si>
    <t>קיום מנגנונים וערוצי תקשורת בין מומחית גיל הינקות לבין כלל נשות/אנשי המקצוע והמסגרות</t>
  </si>
  <si>
    <t>הכשרה בין-מקצועית</t>
  </si>
  <si>
    <t>פיתוח והתאמה של מענים ושירותים</t>
  </si>
  <si>
    <t>פיתוח והנגשה של מענים ושירותים רלוונטיים</t>
  </si>
  <si>
    <t>שילוב ממוקד של תכנים העוסקים בגורמי סיכון (בטיחות, בריאות) ובחשיבות אינטראקציות בתכניות העבודה הכלליות בזירת ההורים</t>
  </si>
  <si>
    <t>הפצה והנגשה של מדריך "הורים במרכז" להורים</t>
  </si>
  <si>
    <t xml:space="preserve">הגברת יכולת הזיהוי של ילדים המתקשים בתפקודם ושיפור יכולת ההתמודדות עם קשיים </t>
  </si>
  <si>
    <t>הטמעת גישה מכבדת כלפי הורים מקבלי שירות, הרואה בהם שותפים לתהליכי הטיפול</t>
  </si>
  <si>
    <t>ביסוס היכרות וקשר בין אנשי המקצוע</t>
  </si>
  <si>
    <r>
      <t>צייני 2 הישגים בולטים, ו</t>
    </r>
    <r>
      <rPr>
        <b/>
        <sz val="11"/>
        <color theme="1"/>
        <rFont val="Segoe UI Light"/>
        <family val="2"/>
      </rPr>
      <t>מה איפשר אותם:</t>
    </r>
  </si>
  <si>
    <r>
      <t>הצביעי על 2 צעדים מרכזיים לקידום הזירה בטווח הקרוב, ו</t>
    </r>
    <r>
      <rPr>
        <b/>
        <sz val="11"/>
        <color theme="1"/>
        <rFont val="Segoe UI Light"/>
        <family val="2"/>
      </rPr>
      <t>איך ניתן להשיגם</t>
    </r>
    <r>
      <rPr>
        <sz val="11"/>
        <color theme="1"/>
        <rFont val="Segoe UI Light"/>
        <family val="2"/>
      </rPr>
      <t>:</t>
    </r>
  </si>
  <si>
    <t>הטמעת תפיסה, שפה ותורת עבודה הקושרת בין הורים, מחנכות-מטפלות ונשות מקצוע</t>
  </si>
  <si>
    <t>בתהליך</t>
  </si>
  <si>
    <t>זירה/ מענה</t>
  </si>
  <si>
    <t>סה"כ</t>
  </si>
  <si>
    <t>הערות</t>
  </si>
  <si>
    <t>מסגרות תחילה</t>
  </si>
  <si>
    <t>סדנאות בין דיסיפלינריות</t>
  </si>
  <si>
    <t>פירסומים</t>
  </si>
  <si>
    <t>משפחתונים</t>
  </si>
  <si>
    <t>מסגרות תחילה - הכשרת מדריכות</t>
  </si>
  <si>
    <t>תקציב מאושר</t>
  </si>
  <si>
    <t>ביצוע תקציבי</t>
  </si>
  <si>
    <t>סכום זה מיועד לכלל התפוקות של המשפחתונים. צריך לפרט ניצול פר תפוקה</t>
  </si>
  <si>
    <t>תקציב זירה</t>
  </si>
  <si>
    <t>גיוס מומחית ינקות</t>
  </si>
  <si>
    <t>הכשרות לאנשי/נשות מקצוע בנושא חסמים משמעותיים להתפתחות מיטבית ובנושא רצף הטיפול וחלוקת סמכויות</t>
  </si>
  <si>
    <t>הפצת מדריך "הורים במרכז" לאנשי המקצוע</t>
  </si>
  <si>
    <t>הכשרות בין-מקצועיות לאנשי/נשות המקצוע</t>
  </si>
  <si>
    <t>הגדלת התמיכה הרשותית בכלל המסגרות לגיל הינקות ביישוב</t>
  </si>
  <si>
    <t>חיזוק מערך השירותים והמענים ודיוקם בהתאם לצורך היישובי</t>
  </si>
  <si>
    <t>מומחה ינקות</t>
  </si>
  <si>
    <t>עידוד מסגרות פרטיות לרישוי</t>
  </si>
  <si>
    <t>רישוי מסגרות פרטיות</t>
  </si>
  <si>
    <t>פורום מנהלות או למשפחתונים</t>
  </si>
  <si>
    <t>פסיכולוג 3/4 משרה</t>
  </si>
  <si>
    <t>עו"ס חצי משרה</t>
  </si>
  <si>
    <t>מחצלת נודדת</t>
  </si>
  <si>
    <t>הרחבת בית פתוח- משחקייה התפתחותית</t>
  </si>
  <si>
    <t>קורסי הכשרה</t>
  </si>
  <si>
    <t>עבודה עם אוכלוסיות מיוחדות</t>
  </si>
  <si>
    <t>סדנאות הורים במעונות/משחקייה אחה"צ</t>
  </si>
  <si>
    <t>אתגרים לעתיד</t>
  </si>
  <si>
    <t>הזדמנויות לעתיד</t>
  </si>
  <si>
    <t>תא אפור - תפוקה שאיננה מופיעה במודל הלוגי</t>
  </si>
  <si>
    <t>ביצוע בפועל</t>
  </si>
  <si>
    <t>יתרה</t>
  </si>
  <si>
    <t>סדנאות הורים במעונות או הרחבת המשחקייה לשעות אחר"הצ.</t>
  </si>
  <si>
    <t>סה"כ תקציב לפי זירות</t>
  </si>
  <si>
    <t>תפוקות</t>
  </si>
  <si>
    <t>מדד תפוקה מתוכנן</t>
  </si>
  <si>
    <t>מדד תפוקה בפועל</t>
  </si>
  <si>
    <t>מבנה ארגוני - הגדרה והסכמה</t>
  </si>
  <si>
    <r>
      <t xml:space="preserve">פיתוח תכנית עבודה ברמת המענים והשירותים להורים ויישומה בפועל </t>
    </r>
    <r>
      <rPr>
        <b/>
        <sz val="11"/>
        <color theme="5"/>
        <rFont val="Segoe UI Light"/>
        <family val="2"/>
      </rPr>
      <t>(תקציב בזירת הורים)</t>
    </r>
  </si>
  <si>
    <t>הכשרת משפחתונים</t>
  </si>
  <si>
    <t>יום חשיפה למנהלות</t>
  </si>
  <si>
    <r>
      <t xml:space="preserve">גיוס מומחית ינקות </t>
    </r>
    <r>
      <rPr>
        <b/>
        <sz val="11"/>
        <color theme="5"/>
        <rFont val="Segoe UI Light"/>
        <family val="2"/>
      </rPr>
      <t>(תקציב בזירת מסגרות)</t>
    </r>
  </si>
  <si>
    <r>
      <t xml:space="preserve">הכשרות למנהלות הגיל הרך הרשותיות </t>
    </r>
    <r>
      <rPr>
        <b/>
        <sz val="11"/>
        <color theme="5"/>
        <rFont val="Segoe UI Light"/>
        <family val="2"/>
      </rPr>
      <t>(מטה)</t>
    </r>
  </si>
  <si>
    <r>
      <t xml:space="preserve">יצירת פורום מנהלות מעונות ומפגשים קבועים </t>
    </r>
    <r>
      <rPr>
        <b/>
        <sz val="11"/>
        <color theme="5"/>
        <rFont val="Segoe UI Light"/>
        <family val="2"/>
      </rPr>
      <t>(תקציב בזירת מסגרות)</t>
    </r>
  </si>
  <si>
    <r>
      <t xml:space="preserve">יצירת פורום מייצגות מסגרות פרטיות וקיום מפגשים עתיים </t>
    </r>
    <r>
      <rPr>
        <b/>
        <sz val="11"/>
        <color theme="5"/>
        <rFont val="Segoe UI Light"/>
        <family val="2"/>
      </rPr>
      <t>(תקציב בזירת מסגרות)</t>
    </r>
  </si>
  <si>
    <r>
      <t xml:space="preserve">קיום הכשרות לרכזות המשפחתונים </t>
    </r>
    <r>
      <rPr>
        <b/>
        <sz val="11"/>
        <color theme="5"/>
        <rFont val="Segoe UI Light"/>
        <family val="2"/>
      </rPr>
      <t>(תקציב בזירת מסגרות)</t>
    </r>
  </si>
  <si>
    <r>
      <t xml:space="preserve">הכשרות במסגרות הפרטיות בנושא תהליך הרישוי </t>
    </r>
    <r>
      <rPr>
        <b/>
        <sz val="11"/>
        <color theme="5"/>
        <rFont val="Segoe UI Light"/>
        <family val="2"/>
      </rPr>
      <t>(תקציב בזירת מסגרות)</t>
    </r>
  </si>
  <si>
    <t>הסברים</t>
  </si>
  <si>
    <t>אין מנהלת מחלקה לגיל רך כרגע בצפת</t>
  </si>
  <si>
    <t xml:space="preserve">אין רכזת גנים במחלקה </t>
  </si>
  <si>
    <t>אין תקציב ייעודי למחלקה לגיל הרך באופן מסודר</t>
  </si>
  <si>
    <t>מנהלת המחלקה השתתפה עד שעזבה</t>
  </si>
  <si>
    <t>כשהמערכת תתיצב ותהייה דמות מובילה לגיל הרך יהיה ניתן להתחיל את התהליך אל מול התושבים</t>
  </si>
  <si>
    <t>הסכמה של מנהל אגף וחינוך וראש הרשות לבנות מנגנוני עירוב הורים</t>
  </si>
  <si>
    <t>באמצעות צוות מלווה לתחום ינקות, וועדות גיל רך וצוותים מלווים של התוכניות. כמו כן תקשורת רצופה וישירה סביב משפחות במהלך השנה</t>
  </si>
  <si>
    <t>חוסר באינטראקציה עם הורים, זקוקים לתוכניות הורים וילדים.</t>
  </si>
  <si>
    <t>ראש הרשות מביא לידי ביטוי את נושא גיל הינקות בכתבות מיוזמתו.</t>
  </si>
  <si>
    <t>חשש להחשף</t>
  </si>
  <si>
    <t>הרצאות וסנאות שנקיים שיכולים לסייע לגייס את המנהלות.</t>
  </si>
  <si>
    <t>הקושי בלהחשף ולהכניס דמויות לבעלויות קיים מאז ומתמיד</t>
  </si>
  <si>
    <t xml:space="preserve">אמצעי ומשאבי המיזם </t>
  </si>
  <si>
    <t>הקשר השוטף שייווצר סביב תוכנית מסגרות תחילה יחזק את הקשר עם הבעלויות.</t>
  </si>
  <si>
    <t>עם הרחבת המיפוי ויצירת הקשר עם המסגרות הפרטיות יתחיל תהליך גיוס מנהלות לפורום.</t>
  </si>
  <si>
    <t>עם הרחבת המיפוי ויצירת הקשר עם המסגרות הפרטיות יתחיל תהליך גיוס מנהלות לנושא.</t>
  </si>
  <si>
    <t>חברי הוועדה משתתפים ומשפיעים על התהליכים וקבלת ההחלטות</t>
  </si>
  <si>
    <t>המשך היכרות של המדריכות את מורכבות העיר ותושביה.</t>
  </si>
  <si>
    <t>ביסוס השירות המשמעותי לתושבים אוזן קשבת ופינה תומכת.</t>
  </si>
  <si>
    <t>השתתפות של כלל המסגרות היא אתגר</t>
  </si>
  <si>
    <t xml:space="preserve">עם פתיחת שנת הלימודים הקשר בין צוות המיזם למסגרות יתחזק ויוצעו תהליכים בתוך המסגרת וגם במרכז לגיל הרך </t>
  </si>
  <si>
    <t>כניסה משמעותית של מדריכת תחום ינקות לעבודה שוטפת היא קצת מאיימת.</t>
  </si>
  <si>
    <t>חיזוק הקשר עם המעונות יפתח את הדרך לחיזוק הקשר עם ההורים.</t>
  </si>
  <si>
    <t>השתלמויות של מסגרות תחילה הן הזדמנות לשיפור החינוך והטיפול</t>
  </si>
  <si>
    <t>כניסה משמעותית של מדריכת תחום ינקות לעבודה שוטפת במסגרות היא קצת מאיימת. ומול אנשי המקצוע ריבוי של דמויות</t>
  </si>
  <si>
    <t>ביסוס השירותים השונים וחשיפה מתאימה לקהל היעד</t>
  </si>
  <si>
    <t>הזדמנות להכיר את ההורים וצרכיהם</t>
  </si>
  <si>
    <t>גיוס ההורים והתמדה בהשתתפות (אתגר קטן)</t>
  </si>
  <si>
    <t>יש עוד צורך רב בהעמקת ההיכרות עם הורים בגיל הינקות , יש לייצר הזדמנויות ומגע חדשות ולהעמיק את ההיכרות.</t>
  </si>
  <si>
    <t>התוכניות החדשות הן הזדמנות להיכרות וחשיפה.</t>
  </si>
  <si>
    <t>לאחר וועדה של השותפים הוחלט על : קיום יום של "מרחב פתוח" עם כלל השותפים, אליו יוזמנו כלל אנשי המקצוע כולל :משרד הבריאות, רווחה, יחידות טיפול שונות, נציגות מקופות החולים, רופאים, הפקולטה לרפואה ועוד. ביום זה נערוך חשיבה משותפת ויצירתית בשולחנות עגולים להבנת הצרכים והאתגרים לתחום הינקות והעלאת רעיונות לתוכניות ומענים אפשריים שיש לפתח ו/ או לשדרג.                                                                                    בנוסף שתי השתלמויות שונות : האחת לעו"סים ופסיכולוגים של השפ"ח בנושאי התפתחות שונים בגילאי הינקות  והשנייה לצוות של דר' בלה, המג"ר והמרכז להתפתחות הילד בזיו בנושא שייבחר במפגש אחד או שניים בלבד.</t>
  </si>
  <si>
    <t>החיבור בין עוס"ים ופסיכולוגים הוא חדשני וראשוני, החיבור בין הצוות של דר' בלה והתפתחות הילד והמג"ר הוא חדשני וראשוני .      קיום יום מרחב פתוח הוא בשורה לכלל השותפים ומקור לצירוך משמעותי של קופות החולים ורופאים בקהילה.</t>
  </si>
  <si>
    <t>כל המקרים הקשים שמקבלים חשיפה תקשורתית מעלים את המודעות לצורך בהעמקה בתחום ומדגישים את האחריות של כללל העוסקים בתחום.</t>
  </si>
  <si>
    <t>הרחבה של השותפות עם משרד הבריאות / טיפות החלב</t>
  </si>
  <si>
    <t xml:space="preserve">מיזם תחום הינקות - צפת </t>
  </si>
  <si>
    <t>זירה</t>
  </si>
  <si>
    <t>תחום פיתוח / תוכניות</t>
  </si>
  <si>
    <t>רכזת תחום ינקות - דקלה</t>
  </si>
  <si>
    <t>מדריכת תחום ינקות - עידית</t>
  </si>
  <si>
    <t xml:space="preserve">הדרכה </t>
  </si>
  <si>
    <t>מסגרות חינוכיות</t>
  </si>
  <si>
    <t xml:space="preserve">קורס למדריכות המעונות </t>
  </si>
  <si>
    <t>מעונות יום מוכרים - 17</t>
  </si>
  <si>
    <t>קורס למנהלות המעונות</t>
  </si>
  <si>
    <t>קורס למטפלות המעונות</t>
  </si>
  <si>
    <t>מיפוי מסגרות חינוכיות פרטיות ויצירת קשר</t>
  </si>
  <si>
    <t>פורום מנהלות מעונות יום מוכרים</t>
  </si>
  <si>
    <t>הקמת פורום מנהלות מסגרות פרטיות</t>
  </si>
  <si>
    <t xml:space="preserve">ליווי וייעוץ לנשים שמעוניינות לפתוח מסגרת מוכרת </t>
  </si>
  <si>
    <t>תגבור מסגרות פרטיות בציוד העשרה והתפתחות / 70 מתנות 2019</t>
  </si>
  <si>
    <t>העשרת צוותים חינוכיים בגיל הינקות (3 הרצאות + 4 סדנאות)</t>
  </si>
  <si>
    <t xml:space="preserve">נאות מרגלית   ?????             </t>
  </si>
  <si>
    <t>משחקייה התפתחותית לגיל הינקות- פעימות בוקר - לחן</t>
  </si>
  <si>
    <t>הדרכות הורים בשביל המשפחה - 4 קבוצות ב 2019</t>
  </si>
  <si>
    <t>עבודה עם אוכלוסיות מיוחדות- האוכלוסייה החרדית - לאה מדריכה מהמגזר</t>
  </si>
  <si>
    <t>עבודה עם אוכלוסיות מיוחדות- האוכלוסייה החרדית  - משחקיות אחר הצהריים- 2 מפעילות</t>
  </si>
  <si>
    <t xml:space="preserve">הקמת פורום הורים </t>
  </si>
  <si>
    <t>סדנאות משותפות של אחיות טיפות חלב, עו"ס ימי עיון לאנשי מקצוע ברשות ובאיזור, גם בשיתוף פעולה עם עמותת גושן</t>
  </si>
  <si>
    <t xml:space="preserve">פרסומים </t>
  </si>
  <si>
    <t>פירוט התקציב</t>
  </si>
  <si>
    <t>הפרש</t>
  </si>
  <si>
    <t>הדרכה של דר' בלה לדקלה, עידית ולאה</t>
  </si>
  <si>
    <t>הדרכה ללחן ולצוות מקצועי נוסף (מורן כהן וסול מוריוסף)</t>
  </si>
  <si>
    <t>רכזת דקלה עברה מפגש למידה עם ליאת, כל המידע נמצא ברשת אין צורך בהדפסה של ערכה. הליווי יעשה בפגישות אישיות.</t>
  </si>
  <si>
    <t>3 הרצאות</t>
  </si>
  <si>
    <t>סדנא ציפי להב</t>
  </si>
  <si>
    <t>דקלה שרל</t>
  </si>
  <si>
    <t>תקציב מקורי</t>
  </si>
  <si>
    <t>עוד לא ידוע</t>
  </si>
  <si>
    <t>הילה גרפיקאית</t>
  </si>
  <si>
    <t>דפוס ובא לציון</t>
  </si>
  <si>
    <t>חדש בגליל</t>
  </si>
  <si>
    <t>בתנופה</t>
  </si>
  <si>
    <t>ידיעון בצפת</t>
  </si>
  <si>
    <t>פורום למנהלות/ משפחתונים</t>
  </si>
  <si>
    <t>עידוד מסגרות לרישוי</t>
  </si>
  <si>
    <t>תקציב לאחר שינויים</t>
  </si>
  <si>
    <t>מומחה</t>
  </si>
  <si>
    <t>פסיכולוג</t>
  </si>
  <si>
    <t>עו"ס</t>
  </si>
  <si>
    <t>כוח אדם והדרכה</t>
  </si>
  <si>
    <t>אוכלוסיות מיוחדות</t>
  </si>
  <si>
    <t>גיוס מנהלת מחלקה יכול לגרום להגדרות מחודשות של המחלקה וצרכיה תוך ניסיון לגיוס מקבלי ההחלטות להיות שותפים יותר.</t>
  </si>
  <si>
    <t>וועדת גיל משמעותית שנפגשת אחת לרבעון ומקיימת שיח משמעותי שמוביל לעשייה ויצירת תהליכים בשטח.</t>
  </si>
  <si>
    <t>לאה שר המומחית ינקות במיזם עובדת בשפ"ח ויכולה להוות חוט מקשר למערכות שונות וממשיכות ביישוב בהקשר למשפחות ואנשי מקצוע.</t>
  </si>
  <si>
    <t>תהליך החשיבה של ההכשרות בזירת אנשי המקצוע עם השותפים העקריים היה תהליך מפרגן תומך יצירתי ומעז וזאת בזכות השותפות החזקה הקיימת והמבוססת.</t>
  </si>
  <si>
    <t>חיזוק שיתוף הפעולה עם דר' בלה בזכות ההשרכה לצוות תחום ינקות בעיר ולמיזם באופן כללי. זוהי עבודה קהילתית שדר' בלה מוכנה ורוצה ומגוייסת לעשות וזה לא מובן מאליו.</t>
  </si>
  <si>
    <t>הרחבה של השותפויות לאנשי השטח(פסיכולוגים, עוס"ים) ולא רק של הנציגויו שלהם בוועדות הגיל וזאת באמצעות ההכשרה המשותפת שנבנתה לאנשי מקצוע במסגרת המיזם.</t>
  </si>
  <si>
    <t>הצביעי על 2 צעדים מרכזיים לקידום הזירה בטווח הקרוב, ואיך ניתן להשיגם:</t>
  </si>
  <si>
    <t>צייני 2 הישגים בולטים, ומה איפשר אותם:</t>
  </si>
  <si>
    <t>יצירת מעורבות של מובילי אגף החינוך לעשייה בגיל הרך במחלקה ובמרכז.</t>
  </si>
  <si>
    <t>נסיעות חודשיות למטה המיזם בבן שמן</t>
  </si>
  <si>
    <t>ביצוע ראיונות , קליטה לעבודה ותחילת הדרכה על ידי היח' של דר בלה.</t>
  </si>
  <si>
    <t>יצירת קשר שוטף עם המוזמנים, שליחת זימונים וקיום הוועדות.</t>
  </si>
  <si>
    <t>השתתפה עד שעזבה באפריל</t>
  </si>
  <si>
    <t>מנהלת תחום ינקות נוכחית לא מקבלת החזר נסיעות עבור נסיעות מחוץ לרשות.</t>
  </si>
  <si>
    <t>למידת עמיתים, וונטלציה ושיתוף, חיבור מעמיק למיזם .</t>
  </si>
  <si>
    <t>עידית התראיינה בינואר , הייתה צריכה להיקלט בפברואר</t>
  </si>
  <si>
    <t>להמשיך ולתחזק את הקשר והמחוייבות של חברי הוועדה. לשמר והימנע משחיקה ועומס.</t>
  </si>
  <si>
    <t>בשלב זה לאור ההסברים לא נעשות פעולות בעניין.</t>
  </si>
  <si>
    <t>להמשיך ולתחזק את היחסים הקרובים</t>
  </si>
  <si>
    <t>כל התהליכים, ישיבות וועדות התקיימו בפועל.</t>
  </si>
  <si>
    <t>הכשרה בינמקצועית שתעודד ותפתח את השיח וההיכרות</t>
  </si>
  <si>
    <t>וועדות גיל רך ממוצע של 15 משתתפים, גרעין מלווה חזק של 6 חברים מהמשרדים השונים</t>
  </si>
  <si>
    <t>ישיבה עם מירב יועצת ארגונית לטובת הגדרות תפקידים ובניית מבנה ארגוני מסודר</t>
  </si>
  <si>
    <t>התהליך בוצע ואושר על ידי מנהל אגף החינוך וראש העיר</t>
  </si>
  <si>
    <t>טרם אויישו כל המשרות</t>
  </si>
  <si>
    <t>איוש המשרות</t>
  </si>
  <si>
    <t>מחלקת גיל רך שרואה לידה עד 6 ברצף.</t>
  </si>
  <si>
    <t>בנוגע למסגרות פרטיות דקלה ולאה יוצרות קשר אישי, ומציעה את שירותי המרכז והמיזם.  עידית מרעננת את מיפוי שירותי התפתחות הילד</t>
  </si>
  <si>
    <t>להכיר את כל המענים והמסגרות הפרטיות</t>
  </si>
  <si>
    <t>ללמוד את כל האוכלוסייה של לידה עד 3 - ילדים והורים.</t>
  </si>
  <si>
    <t>בשלב נוכחי מתקיים שיח עם צוות תחום ינקות על בסיס ידע קיים ועם הורים במסגרת המענים הקיימים ובהתאם לזה נבנו מענים נוספים.</t>
  </si>
  <si>
    <t>לפתח מענים על בסיס ידע חדש</t>
  </si>
  <si>
    <t>אכן התקיים תהליך של למידה שבעקבותיו נעשה דיוק בצרכים.</t>
  </si>
  <si>
    <t>להיות כתובת אמיתית ורלוונטית להורים ולטיפול במשפחות.</t>
  </si>
  <si>
    <t xml:space="preserve">הכנה של פלאיירים למענים השונים, פרסום בעיתונות, הכנת כרטיסי ביקור ורול אפ למרכז ולמדריכות. </t>
  </si>
  <si>
    <t>בתחילת שנת לימודים לצאת הפרסום והפצה מאסיביים</t>
  </si>
  <si>
    <t>קשרים שוטפים על מנהלות המעונות ובניית תוכנית לפורום וזימונן אחת לחודש.</t>
  </si>
  <si>
    <t>לא היה צורך בתקציב, המפגשים היו פנימיים ועם דמויות מהשירותים השונים.</t>
  </si>
  <si>
    <t>לא נוצל התקציב כי הפורום עוד לא החל.</t>
  </si>
  <si>
    <t xml:space="preserve">קרה עד כה בהתכנסויות מסויימות של המיזם ויש לחזק את הקשר. </t>
  </si>
  <si>
    <t xml:space="preserve">חיזוק קשר עם בעלויות חרדיות </t>
  </si>
  <si>
    <t>עיכובים פוליטיים מנעו את התקדמות התהליך</t>
  </si>
  <si>
    <t>נעשו פגישות חשיבה ותכנון ברמת המטה והשטח לבניית תוכנית ספציפית . בקרוב נצא לסיור במשפחונים.</t>
  </si>
  <si>
    <t xml:space="preserve">שיתוף פעולה אמיתי עם הרכזת </t>
  </si>
  <si>
    <t>לא קרה בפועל. נקבעו מועדים לסיורים במעונות שהתפספסו מכל מיני סיבות רשותיות ומחוזיות.</t>
  </si>
  <si>
    <t>יצירת קשר שוטף וחיבור בין בעלות תפקידים עמוסות.</t>
  </si>
  <si>
    <t>יציאת חוק הפיקוח לאור הביא לבהלה והוחלט לעכב את התהליכים . עם הרחבת המיפוי ויצירת הקשר עם המסגרות הפרטיות יתחיל תהליך גיוס מנהלות לנושא.</t>
  </si>
  <si>
    <t>חשש להחשף ובהלה סביב פרסום חוק הפיקוח.</t>
  </si>
  <si>
    <t>הרצאות וסדנאות שנקיים שיכולים לסייע לגייס את המנהלות. המתנה לפתיחת השנה ויקירת קשר ראשוני יסייעו לגיוס.</t>
  </si>
  <si>
    <t>בהמתנה לסילבוס ולפתיחת הכשרה לאחר החגים</t>
  </si>
  <si>
    <t>עידית- ביצוע ראיונות , קליטה לעבודה ותחילת הדרכה על ידי היח' של דר בלה.</t>
  </si>
  <si>
    <t>לאה- לחברה החרדית ביצוע ראיונות , קליטה לעבודה ותחילת הדרכה על ידי היח' של דר בלה.</t>
  </si>
  <si>
    <t xml:space="preserve">טרם החל </t>
  </si>
  <si>
    <t>עידית ולאה- ביצוע ראיונות , קליטה לעבודה ותחילת הדרכה על ידי היח' של דר בלה.</t>
  </si>
  <si>
    <t>גיוס רכזת ינקות</t>
  </si>
  <si>
    <t>דקלה</t>
  </si>
  <si>
    <t>הדרכה פרטנית</t>
  </si>
  <si>
    <t>חלק קטן מהשכר ילך על יתרת שכר ללחן רכזת משחקיה והיתר עבור סדנאות הורים- עם פתיחת שנת הלימודים  ייפתחו 4 סדנאות הורים במסגרות החינוכיות ו/או גם במרכז לגיל הרך בש"פ עם תוכנית בשביל המשפחה</t>
  </si>
  <si>
    <t>מוכר בפורמט הישן לאנשי המקצוע הרלוונטיים בשל קיום הורים במרכז בצפת</t>
  </si>
  <si>
    <t>טרם</t>
  </si>
  <si>
    <t>חלק מתקציב זה ילך על התפוקה הנ"ל. הרוב ילך על הכשרות בין מקצועיות (תפוקה אחרונה בזירה זו)</t>
  </si>
  <si>
    <t>ישנן בעלויות/ מנהלות שפחות משתפות פעולה גם בגלל משקעים פוליטיים של הבעלויות.</t>
  </si>
  <si>
    <t>ישנן בעלויות/ מנהלות שלוקחות חלק בפורום מעונות אך בפועל לא מגויסות ואין תחושה של שיתוף פעולה- הפניית הורים, צריכת שירותים. "מס שפתיים", חשות עומס לקראת "מסגרות תחילה"</t>
  </si>
  <si>
    <t>בצפת מסגרות פרטיות רבות ויש אתגר להגיע אליהן- רובן בחברה החרדית ויש חשש מצד מנהלות המסגרות להיחשף, לא מעט התנגדויות.</t>
  </si>
  <si>
    <t>התעוררות וההעמקה של הקשר עם המרכז וצוות ינקות</t>
  </si>
  <si>
    <t>הגעה לכמה שיותר ילדים והורים בגילי ינקות</t>
  </si>
  <si>
    <t>פורום מנהלות מתקיים כבר שנה 4  בזכות ההתמדה של מנהלת המגר והמחלקה והוכחת הרלוונטיות עבורן.</t>
  </si>
  <si>
    <t>היכרות עם 40 מסגרות פרטיות חדשות</t>
  </si>
  <si>
    <t>פתיחת השנה עם הרצאות וסדנאות באמצעות בניית תכנית עבודה רלוונטית בשיתוף עם ליאת וצוות ינקות בעיר</t>
  </si>
  <si>
    <t>התקרבות למסגרות המפוקחות והפרטיות באמצעות הצעת מענים רלוונטיים עבור ההורים במסגרות אלו</t>
  </si>
  <si>
    <t>יצירת קשר בין המדריכות בעיר במסגרת הקורס</t>
  </si>
  <si>
    <t>היו מדריכות שלא הצטרפו בהתחלה. כמו כן יש לחזק את הקשר בין הרשות למדריכות והארגונים בהם הן פועלות</t>
  </si>
  <si>
    <t>17 מנהלות הוזמנו</t>
  </si>
  <si>
    <t>14 הגיעו</t>
  </si>
  <si>
    <t>לא היה אתגר. היענות יפה</t>
  </si>
  <si>
    <t>למידה והיכרות עם מנהלות מישובים נוספים</t>
  </si>
  <si>
    <t>הזמנות אישיות לכל מנהלת על מנת שתגיע</t>
  </si>
  <si>
    <t>שיתוף פעולה מצד רכזת המשפחתונים וחיבורה למענים הקיימים בתחום הינקות</t>
  </si>
  <si>
    <t>היכרות עם הורים וילדים נוספים בינקות</t>
  </si>
  <si>
    <t>הייתה צריכה להיקלט בפברואר- רואינה בינואר</t>
  </si>
  <si>
    <t>החלה במאי</t>
  </si>
  <si>
    <t>עידית נקלטה בתחילת מאי</t>
  </si>
  <si>
    <t>עיכוב בקליטה של עידית סביב עצירה של תהליכי המיזם ועזיבתה של מירב. נקלטו 2 מדריכות הורים :למגזר הכללי והחרדי. לאה מהמגזר החרדי נקלטה בשלב מאוחר יותר עם התפתחות. ההמענים לאוכלוסייה מיוחדת. עידית התפטרה בסוף אוגוסט- כבר פורסם מכרז למציאת מחליפה</t>
  </si>
  <si>
    <t>נקלטו 2 מדריכות הורים :למגזר הכללי והחרדי. לאה החלה ביולי אך טרם הגישה חשבוניות (עובדת כפרילאנס). שכרה הולך מתקציב עבודה עם אוכלוסיות מיוחדות</t>
  </si>
  <si>
    <t>ביסוס תחום ההורים בעיר ומתן מענה מותאם</t>
  </si>
  <si>
    <t>מציאת אשת מקצוע מתאימה לתפקיד ולעבודה הקהילתית בתוך סך המורכבויות בעיר</t>
  </si>
  <si>
    <t>הרעיון עלה ביוני בשיתוף עם מנהל השפ"ח וכבר ביולי החלה לעבוד</t>
  </si>
  <si>
    <t>הגעה לחלקים רבים באוכלוסיה שאינם נגישים, ושעות עבודה מצומצמות למול עבודה רבה</t>
  </si>
  <si>
    <t>כתובת מותאמת תרבותית להורים החרדים בעיר</t>
  </si>
  <si>
    <t>נעשית חשיבה משותפת עם צוות הינקות ורכזת המסגרות על תכנית למסגרות הפרטיות</t>
  </si>
  <si>
    <t>ההמפגשים הם ההזדמנות לבסס את האמון ולייצר סנדרטיזציה רשותית</t>
  </si>
  <si>
    <t>הגעה לכלל המעונות</t>
  </si>
  <si>
    <t>עידית סיירה במחצית המעונות ופגשה את כל המנהלות בפורום. לאה תחל בספטמבר לסייר במעונות חרדיים מוכרים</t>
  </si>
  <si>
    <t>פורום מנהלות</t>
  </si>
  <si>
    <t>קורס למנהלות ישפיע על כמות המפגשים וגם על הההשתפות- צריך לחשוב  את מינוני מפגשי הפורום כדי לא להעמיס על המנהלות</t>
  </si>
  <si>
    <t>רכז\ת תחום דקלה ומומחית ינקות לאה עושות את המיפוי- מפגשי גינה, קבוצות ווטס אפ, מעקב אחר מקומונים, קבוצות פייסבוק, טלפונים יזומים לגננות ואנשים מהקהילה שיכולים לסייע- רעיונות חדשים מתווספים כל הזמן</t>
  </si>
  <si>
    <t>הגעה למקסימום מסגרות</t>
  </si>
  <si>
    <t>אותרו עד כה 50 מסגרות</t>
  </si>
  <si>
    <t>להגיע למסגרות רבות שלא ידוע עליהן עדיין, ולמי שכן מגיעים- לייצר אמון עימן</t>
  </si>
  <si>
    <t>התקרבות לרשות, עבודה משותפת והגעה להורים וילדים נוספים</t>
  </si>
  <si>
    <t>הרצאות וסדנאות שנקיים שיכולים לסייע לגייס את המנהלות.</t>
  </si>
  <si>
    <t>טרם נעשה שיח יזום בעניין אך בעקבות קורס עזרה ראשונה דקלה קיבלה פניות להכיר את חוק הפיקוח וכך הייתה הזדמנות להכיר מסגרות נוספות</t>
  </si>
  <si>
    <t>התושבים בצפת קטני אמונה ולא מבינים שיש להם יכולת להשפיע, מתלוננים הרבה ומפרגנים פחות</t>
  </si>
  <si>
    <t>אוכלוסיית יעד שלמה מחוץ לגנים והמעונות שממש קשה להגיע אליה- הדרך אל ההורים אינה סלולה ומוסדרת</t>
  </si>
  <si>
    <t>כל המקרים הקשים שמקבלים חשיפה תקשורתית מעלים את המודעות לצורך בליווי מקצועי לכלל המסגרות והמשפחות.</t>
  </si>
  <si>
    <t>שתי מומחיות ינקות שמהוות כתובת להורים, אחת מהן בהתאמה למגזר החרדי זו בשורה חשובה</t>
  </si>
  <si>
    <t>פעילויות המג"ר בקיץ הביאו לחשיפה והגעה של הורים נוספים והיכרות עימם</t>
  </si>
  <si>
    <t>הורים מתחילים להבין את חשיבות הינקות והשקעת העיר בו, קיום המג"ר ובו מענים רבים עבורם ועבור ילדיהם</t>
  </si>
  <si>
    <t>הקמת פורום הורים עירוני לגיל רך</t>
  </si>
  <si>
    <t>ביסוס השירותים להורים ולמידה תוך השתתפות של ההורים</t>
  </si>
  <si>
    <t>רואינה במאי</t>
  </si>
  <si>
    <t>החלה ביוני</t>
  </si>
  <si>
    <t>מציאת עובדת במשרה מלאה המכירה היטב את תחום הינקות ועבודה עם שותפים רבים ומסגרות חינוך טיפול</t>
  </si>
  <si>
    <t>פרסונה הממוקדת גיל ינקות, כתובת ברורה למנהלות המסגרות  כמו שבגנים יש רכזת גנים</t>
  </si>
  <si>
    <t>החל באוגוסט</t>
  </si>
  <si>
    <t>בניית הכשרה שתהיה מדויקת לשתי מומחיות ינקות ממגזרים שונים וגם לרכזת ינקות וכן מציאת זמנים מתאימים לכולן</t>
  </si>
  <si>
    <t>למידה והתפתחות מקצועית ממוקדי ינקות</t>
  </si>
  <si>
    <t>שיווק ופרסום- פליירים דו צדדיים שיחולקו בכל אפשרי כולל בתיבות הדואר, פרסום במקומונים ובפייסבוק של מענם להורים כולל עבודת מומחיות הינקות</t>
  </si>
  <si>
    <t>החל בספטמבר</t>
  </si>
  <si>
    <t>בספטמבר</t>
  </si>
  <si>
    <t>פירוט בזירת אנשי מקצוע</t>
  </si>
  <si>
    <t>מחצלת נודדת/הפעלת משחקייה</t>
  </si>
  <si>
    <t>יחל בספטמבר</t>
  </si>
  <si>
    <t>מציאת מדריכת משחקיה מתאימה בעבודה בגילי ינקות ומתאימה תרבותית לחברה החרדית</t>
  </si>
  <si>
    <t>הרחבת בית פתוח - משחקיה התפתחותית. הרחבת משרה של עובדת קיימת- לחן</t>
  </si>
  <si>
    <t>אחה"צ זה זמן יותר מורכבל לשיח משמשעותי בהשוואה לבוקר, עם ההורים</t>
  </si>
  <si>
    <t>סדנאות ההורים יחלו לאחר החגים</t>
  </si>
  <si>
    <t>לאחר החגים</t>
  </si>
  <si>
    <t>בתקציב זה מתוכנן לאייש משחקיות בשכונה הדרומית ושכר עבור מומחית ינקות חרדית</t>
  </si>
  <si>
    <t>בפועל החלה ביולי מומחית ינקות חרדית. טרם גויסה מדריכת משחקיה נוספת.</t>
  </si>
  <si>
    <t xml:space="preserve">ההכשרה מייצרת חיבורים חדשניים וראשוניים וירחיבו את שיתופי הפעולה מהמנהלים/ראשי צוותים לצוותים בפועל. </t>
  </si>
  <si>
    <t>הרחבה של השותפות לצוותים ולא רק לראשי הצוותים/מנהלים</t>
  </si>
  <si>
    <t>השותפות עד כה הוטמעה והצליחה ברמת ראשי הצוותים/המנהלים ויש אווירה אמיתית של יצירה ונכונות להשפעה של כלל הגורמים. בזכות תהליכים קודמים שעברנו בוועדת הגיל כמו למידה משותפת בנושא של שותפויות (5 מפגשים במסגרת הורים במרכז)</t>
  </si>
  <si>
    <t>נוכחות מרשימה ורחבה בועדת גיל רך בתדירות קבועה + מפגשי שותפים מצומצמים במידת הצורך (למשל לקראת בניית הכשרה בין מקצועית)</t>
  </si>
  <si>
    <t>ביצוע מפגשי הכשרה בין מקצועית ולמידה חשובה מתוך התהליך והתוצאות.</t>
  </si>
  <si>
    <t>סגירת מבנה ותכני ההכשרה הבין מקצועית והשתתפות של מקסימום אנשי המקצוע</t>
  </si>
  <si>
    <t>תפוקה זו תבוא לידי ביטוי בהכשרה הבין מקצועית הכוללת</t>
  </si>
  <si>
    <t>קיום פגישות אישיות עם השותפים השונים, ועדות גיל רך וועדות מצומצמות יותר לשיח וחשיבה על מסגרת ההכשרה ותכניה</t>
  </si>
  <si>
    <t>מתוכנן להתחיל אחרי החגים</t>
  </si>
  <si>
    <t>ההזדמנות היא האתגר, לעשות זאת בחכמה תוך הבנה מלאה של הצרכים בלמידה והתחדשות, תוך בניית שותפויות חדשות בחוכמה והתאמה לצרכים של כל שותף/ צוות ולהביא כמה שיותר שותפים/אנשי מקצוע</t>
  </si>
  <si>
    <t>תוכננו 8</t>
  </si>
  <si>
    <t>התקיימו 6</t>
  </si>
  <si>
    <t xml:space="preserve">סיפור יישובי צפת </t>
  </si>
  <si>
    <t>לידה - 3</t>
  </si>
  <si>
    <t>3 עד 6</t>
  </si>
  <si>
    <t>לידה עד 6</t>
  </si>
  <si>
    <t>משרד הפנים</t>
  </si>
  <si>
    <t>נכון ליוני 2019</t>
  </si>
  <si>
    <t>קופ"ח לאומית</t>
  </si>
  <si>
    <t>נכון לאוגוסט 2019</t>
  </si>
  <si>
    <t>קופ"ח מכבי</t>
  </si>
  <si>
    <t>קופ"ח כללית</t>
  </si>
  <si>
    <t>קופ"ח מאוחדת</t>
  </si>
  <si>
    <t>815 </t>
  </si>
  <si>
    <t>סה"כ קופות חולים</t>
  </si>
  <si>
    <t> פער של 387</t>
  </si>
  <si>
    <t>משרד הבריאות - טיפות חלב</t>
  </si>
  <si>
    <t xml:space="preserve">נכון לאוגוסט 2019      הסיבות לפער (1883) : אוכלוסייה נודדת החוצה ולא משנה כתובת גם בגלל הנחת המס, סרבנים. </t>
  </si>
  <si>
    <t>זירת מסגרות</t>
  </si>
  <si>
    <t>שירות רכזת תחום ינקות</t>
  </si>
  <si>
    <t>כ- 30 ביקורים במעונות המוכרים וקשר יומיומי עם המנהלות</t>
  </si>
  <si>
    <t>שתי פגישות ייעוץ אישיות למנהלות מסגרות פרטיות</t>
  </si>
  <si>
    <t>פרויקט מילוי שאלונים לכלל האוכלוסיות.</t>
  </si>
  <si>
    <t>ביקורים במסגרות פרטיות</t>
  </si>
  <si>
    <t>פתיחת שני קורסי מטפלות סוג 1</t>
  </si>
  <si>
    <t xml:space="preserve">פתיחת קורס עזרה ראשונה 22 שעות </t>
  </si>
  <si>
    <t xml:space="preserve">מפגשי פורום מנהלות מעונות יום </t>
  </si>
  <si>
    <t>קיום יום עיון למנהלות המעונות ביישובי המיזם בצפון</t>
  </si>
  <si>
    <t>מסגרות פרטיות שנמצאו</t>
  </si>
  <si>
    <t>מעונות שנפתחו</t>
  </si>
  <si>
    <t>מעונות שעתידים להיפתח בתש"פ</t>
  </si>
  <si>
    <t>מפגשי הדרכה לצוות ינקות</t>
  </si>
  <si>
    <t>זירת הורים</t>
  </si>
  <si>
    <t>גיוס מומחיות/ מדריכות</t>
  </si>
  <si>
    <t>2 מדריכות גויסו למגזר הכללי והחרדי</t>
  </si>
  <si>
    <t>גיוס מדריכות למשחקיות</t>
  </si>
  <si>
    <t>גוייסה מדריכה אחת ומגייסים עוד אחת</t>
  </si>
  <si>
    <t>פגישות הורים פרטניות - תוכנית יד ביד</t>
  </si>
  <si>
    <t>מפגשי הורים קבוצתיים</t>
  </si>
  <si>
    <t>מפגשי גינה</t>
  </si>
  <si>
    <t>תוכנית פעימות</t>
  </si>
  <si>
    <t>סך של 130 משתתפות בחודשיים</t>
  </si>
  <si>
    <t>כ-10 משתתפות בממוצע</t>
  </si>
  <si>
    <t>4 הפניות לגורמים בקהילה</t>
  </si>
  <si>
    <t>התייחסות למערכת המומחשבת</t>
  </si>
  <si>
    <t>השימוש שנעשה במערכת הממוחשבת הוא :</t>
  </si>
  <si>
    <t xml:space="preserve">ניתוח מסגרות פרטיות קיימות שנמצאו </t>
  </si>
  <si>
    <t>עדכון נתונים על אוכלוסייה והשוואה לנתוני מיפוי קודם</t>
  </si>
  <si>
    <t>אמצעי לבחינת השותפים ברמה הכללית ויצירת קשר עמם לצוותי המיזם</t>
  </si>
  <si>
    <t>השימוש הוא לא ברמה היום יומית אלא בהתאם לצורך שעולה</t>
  </si>
  <si>
    <t>הכשרה בינמקצועית שתעודד או תפתח את השיח וההיכרות</t>
  </si>
  <si>
    <t xml:space="preserve">בשלב זה חסרות מנהלת גיל רך יישובית ורכזת גנים להשלמת המבנה הארגוני.
</t>
  </si>
  <si>
    <t>המענים ידועים ויש להכיר חלק גדול מהמסגרות הפרטיות.</t>
  </si>
  <si>
    <t>רכזת תחום וצוות המיזם משלימות את המיפוי</t>
  </si>
  <si>
    <t>חשש של מנהלות במסגרות הפרטיות להיחשף והגעה לכל המסגרות הקטנות והמוסתרות.</t>
  </si>
  <si>
    <t>בהמשך לתהליך הלמידה - עם פתיחת המשחקיות ועוד תוכניות הורים תתאפשר למידה ישירה של השטח.. יעשה סקר טלפוני על ידי סטודנטים השנה.    בנוגע לתהליך הלמידה שהתקיים - באוכלוסיות המיוחדות נעשתה חשיבה עם חברי וועדת הגיל וצוות המיזם והוחלט על מומחית למגזר ומשחקיות מודרכות בהתאמה מגזרית.</t>
  </si>
  <si>
    <t>מתקיים כבר שנה רביעית, כולן משתפות פעולה ומשתתפות לרוב. מאז כניסת המיזם הקשר התהדק.</t>
  </si>
  <si>
    <t>קורס למנהלות ישפיע על כמות המפגשים וגם על ההשתתפות, עומס והצפה של המנהלות</t>
  </si>
  <si>
    <t>להכיר את השטח יותר, חיבורים לשירותים נוספים והעמקה של הקשר וצריכת השירות של המרכז לגיל הרך.</t>
  </si>
  <si>
    <t xml:space="preserve">אותו סעיף תקציבי של פורום מנהלות מעונות מפוקחים. עם הרחבת המיפוי ויצירת הקשר עם המסגרות הפרטיות יתחיל תהליך גיוס מנהלות לפורום.
</t>
  </si>
  <si>
    <t>עם גיבוש תוכנית הליווי למשפחתונים ינוצל התקציב ונצא לפעולה.</t>
  </si>
  <si>
    <t>להכיר את אוכלוסייה של המשפחתונים ושיפור רמת החינוך והטיפול.</t>
  </si>
  <si>
    <t>חזיוק הקשר והבנה טובה יותר של התהליכים וחיבור עם המעונות והמשפחתונים מתוך הקשר הזה.</t>
  </si>
  <si>
    <t>הרצאות וסדנאות שנקיים שיכולים לסייע לגייס את המנהלות. המתנה לפתיחת השנה ויצירת קשר ראשוני יסייעו לגיוס.</t>
  </si>
  <si>
    <r>
      <t xml:space="preserve">גיוס מומחה/ית גיל ינקות </t>
    </r>
    <r>
      <rPr>
        <b/>
        <sz val="11"/>
        <color theme="5"/>
        <rFont val="Segoe UI Light"/>
        <family val="2"/>
      </rPr>
      <t>(תקציב בזירת מסגרות</t>
    </r>
  </si>
  <si>
    <r>
      <t xml:space="preserve">עיכוב בקליטה של עידית סביב עצירה של תהליכי המיזם ועזיבתה של מירב. נקלטו 2 מדריכות הורים :למגזר הכללי והחרדי. לאה מהמגזר החרדי נקלטה בשלב מאוחר יותר עם התפתחות המענים לאוכלוסייה מיוחדת. עידית התפטרה בסוף אוגוסט- כבר פורסם מכרז למציאת מחליפה
</t>
    </r>
    <r>
      <rPr>
        <b/>
        <sz val="11"/>
        <color theme="1"/>
        <rFont val="Segoe UI Light"/>
        <family val="2"/>
      </rPr>
      <t xml:space="preserve">ביצוע - לא כולל אוגוסט
</t>
    </r>
  </si>
  <si>
    <r>
      <t xml:space="preserve">גרפיקה, 3 עיתונים, בית דפוס לחומרי פרסום - בעבודה
ביצוע - </t>
    </r>
    <r>
      <rPr>
        <b/>
        <sz val="11"/>
        <color theme="1"/>
        <rFont val="Segoe UI Light"/>
        <family val="2"/>
      </rPr>
      <t xml:space="preserve">כולל הזמנות רכש. ללא ההזמנות 2000 ₪
</t>
    </r>
  </si>
  <si>
    <t>הקורס נפתח והמדריכות משתתפות
ביצוע - בחשבוניות. ליאת? כן</t>
  </si>
  <si>
    <t>נעשתה פגישה עם הפיקוח ורכזת המשפחתונים של נאות מרגלית לשיח על המתווה שנבנה, בקרוב יעשו סיורים להיכרות עם מנהלות המשפחתונים</t>
  </si>
  <si>
    <t>עידית התפטרה מהתפקיד בסוף אוגוסט. כבר פורסם מכרז למציאת מחליפה. התקציב לא כולל שכר אוגוסט</t>
  </si>
  <si>
    <t>לא ברור על איזה סעיף תקציבי מדובר</t>
  </si>
  <si>
    <t>פגישות עיתיות בין צוותי המעונות לבין מומחה/ית גיל ינקות</t>
  </si>
  <si>
    <t xml:space="preserve">צוות המיזם בתהליך אינטנסיבי של העמקת ההיכרות והאמון עם המנהלות והצוותים </t>
  </si>
  <si>
    <t>מתקיים כבר שנה רביעית, כולן משתפות פעולה ומשתתפות לרוב. מאז כניסת המיזם הקשר התהדק. מפגש אחד בוטל בגלל יום העיון שהיה ביוני. אותו תקציב גם לפורום מסגרות פרטיות או להכשרת משפחתונים- בהתאם לצורך שיעלה</t>
  </si>
  <si>
    <t>אינטראקציה שוטפת ובלתי אמצעית עם המנהלות מייצרת חיבור לשטח ושיח צרכים הדדי</t>
  </si>
  <si>
    <r>
      <t xml:space="preserve">לא היה צורך בתקציב המפגשים כוללים שיח משותף, מפגשים עם בעלי תפקידים ועוד. </t>
    </r>
    <r>
      <rPr>
        <b/>
        <sz val="11"/>
        <color theme="1"/>
        <rFont val="Segoe UI Light"/>
        <family val="2"/>
      </rPr>
      <t>התקציב הוסב לסדנאות הורים באישור רותם</t>
    </r>
  </si>
  <si>
    <r>
      <t xml:space="preserve">קורס עזרה ראשונה
</t>
    </r>
    <r>
      <rPr>
        <sz val="11"/>
        <rFont val="Segoe UI Light"/>
        <family val="2"/>
      </rPr>
      <t xml:space="preserve">זאת פעולה חשובה שנעשתה ומשרתת את התפוקה והיעד. היא צריכה להופיע בפני עצמה, ולא </t>
    </r>
    <r>
      <rPr>
        <b/>
        <sz val="11"/>
        <rFont val="Segoe UI Light"/>
        <family val="2"/>
      </rPr>
      <t xml:space="preserve">במקרה </t>
    </r>
    <r>
      <rPr>
        <sz val="11"/>
        <rFont val="Segoe UI Light"/>
        <family val="2"/>
      </rPr>
      <t>כחלק מרישוי מסגרות</t>
    </r>
  </si>
  <si>
    <t>עם הרחבת המיפוי ויצירת הקשר עם המסגרות הפרטיות יתחיל תהליך גיוס מנהלות לפורום. אותו תקציב של פורום מעונות מפוקחים או משפחתונים- בהתאם לצורך שיעלה</t>
  </si>
  <si>
    <r>
      <t xml:space="preserve">לאור גודל ומורכבות העיר רכזת ינקות באה לייצר השלמה לתפקיד המומחית בכל הנוגע למיפוי, ריכוז, קשר עם מסגרות וכל מה שלא קשור להדרכת הורים ואנשי מקצוע באופן ישיר
</t>
    </r>
    <r>
      <rPr>
        <b/>
        <sz val="11"/>
        <color theme="1"/>
        <rFont val="Segoe UI Light"/>
        <family val="2"/>
      </rPr>
      <t>ביצוע - לא כולל שכר אוגוסט</t>
    </r>
  </si>
  <si>
    <t>הדרכה ע"י  דר' בלה והצוות שלה את צוות ינקות- ישבנו יחד ודיברנו על הצרכים, נבנתה תכנית עבודה ובה הצעת התכנים של דר' בלה</t>
  </si>
  <si>
    <r>
      <t xml:space="preserve">החלו כבר ביולי פגישות היכרות
</t>
    </r>
    <r>
      <rPr>
        <b/>
        <sz val="11"/>
        <color theme="1"/>
        <rFont val="Segoe UI Light"/>
        <family val="2"/>
      </rPr>
      <t>הדרכה החלה ביולי, טרם הוגשו חשבוניות</t>
    </r>
    <r>
      <rPr>
        <sz val="11"/>
        <color theme="1"/>
        <rFont val="Segoe UI Light"/>
        <family val="2"/>
      </rPr>
      <t xml:space="preserve">
</t>
    </r>
  </si>
  <si>
    <t xml:space="preserve">אמצעי לריכוז והנגשת מידע להורים בנושא שירותים ומענים להם ולילדיהם 
</t>
  </si>
  <si>
    <t>ביצוע - כולל הזמנות רכש. ללא ההזמנות 2000 ₪</t>
  </si>
  <si>
    <t>עם גיוס צוות המיזם יצאו להיכרות אישית ומשמעותית עם כלל אנשי המקצוע והמסגרות בצפת</t>
  </si>
  <si>
    <t>הוחלט על ייעוד אחר לתקציב- תוספת לאוכלוסיות מיוחדות על מנת לבסס את צוות המשחקיות. תקציב זה ילך על כוח אדם נוסף עבור מדריכה נוספת למשחקיה שתגויס בקרוב</t>
  </si>
  <si>
    <t>המשמעות הגדולה בעבודה של מדריכה היא בהיכרות ויצירת שיח מעמיק עם ההורים, ראייה מקצועית והפנייתם לגורמים בקהילה במידת הצורך</t>
  </si>
  <si>
    <r>
      <t xml:space="preserve">ההרחבה משמעותה שמיוני יש מענה גם אחה"צ לאימהות ותינוקות
</t>
    </r>
    <r>
      <rPr>
        <b/>
        <sz val="11"/>
        <color theme="1"/>
        <rFont val="Segoe UI Light"/>
        <family val="2"/>
      </rPr>
      <t>ביצוע - לא כולל אוגוסט</t>
    </r>
  </si>
  <si>
    <r>
      <t xml:space="preserve">גוייסה מומחית למגזר החרדית, מפעילות משחקייה רואיינו וצריכות להיקלט. פירוט תקציב למעלה תחת גיוס מומחית ינקות חרדית
</t>
    </r>
    <r>
      <rPr>
        <b/>
        <sz val="11"/>
        <color theme="1"/>
        <rFont val="Segoe UI Light"/>
        <family val="2"/>
      </rPr>
      <t>ביצוע - טרם הוגשו חשבוניות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</si>
</sst>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31" x14ac:knownFonts="1">
    <font>
      <sz val="11"/>
      <color theme="1"/>
      <name val="Arial"/>
      <family val="2"/>
      <charset val="177"/>
      <scheme val="minor"/>
    </font>
    <font>
      <sz val="11"/>
      <color theme="1"/>
      <name val="Arial"/>
      <family val="2"/>
      <charset val="177"/>
      <scheme val="minor"/>
    </font>
    <font>
      <b/>
      <sz val="11"/>
      <color theme="1"/>
      <name val="Arial"/>
      <family val="2"/>
      <scheme val="minor"/>
    </font>
    <font>
      <b/>
      <sz val="9"/>
      <color indexed="81"/>
      <name val="Tahoma"/>
      <family val="2"/>
    </font>
    <font>
      <sz val="9"/>
      <color indexed="81"/>
      <name val="Tahoma"/>
      <family val="2"/>
    </font>
    <font>
      <sz val="11"/>
      <color theme="1"/>
      <name val="Segoe UI Light"/>
      <family val="2"/>
    </font>
    <font>
      <b/>
      <sz val="11"/>
      <color theme="1"/>
      <name val="Segoe UI Light"/>
      <family val="2"/>
    </font>
    <font>
      <b/>
      <sz val="11"/>
      <color theme="0"/>
      <name val="Segoe UI Light"/>
      <family val="2"/>
    </font>
    <font>
      <b/>
      <sz val="10"/>
      <color theme="1"/>
      <name val="Arial"/>
      <family val="2"/>
      <charset val="177"/>
      <scheme val="minor"/>
    </font>
    <font>
      <sz val="10"/>
      <color theme="1"/>
      <name val="Arial"/>
      <family val="2"/>
      <charset val="177"/>
      <scheme val="minor"/>
    </font>
    <font>
      <b/>
      <sz val="10"/>
      <name val="Arial"/>
      <family val="2"/>
      <charset val="177"/>
      <scheme val="minor"/>
    </font>
    <font>
      <b/>
      <sz val="11"/>
      <color theme="5"/>
      <name val="Segoe UI Light"/>
      <family val="2"/>
    </font>
    <font>
      <b/>
      <i/>
      <sz val="11"/>
      <color theme="1"/>
      <name val="Segoe UI Light"/>
      <family val="2"/>
    </font>
    <font>
      <b/>
      <sz val="20"/>
      <color theme="1"/>
      <name val="Arial"/>
      <family val="2"/>
      <charset val="177"/>
      <scheme val="minor"/>
    </font>
    <font>
      <b/>
      <sz val="14"/>
      <color theme="1"/>
      <name val="Arial"/>
      <family val="2"/>
      <charset val="177"/>
      <scheme val="minor"/>
    </font>
    <font>
      <sz val="14"/>
      <color theme="1"/>
      <name val="Arial"/>
      <family val="2"/>
      <charset val="177"/>
      <scheme val="minor"/>
    </font>
    <font>
      <sz val="14"/>
      <color theme="1"/>
      <name val="Arial"/>
      <family val="2"/>
      <scheme val="minor"/>
    </font>
    <font>
      <sz val="20"/>
      <color theme="1"/>
      <name val="Arial"/>
      <family val="2"/>
      <charset val="177"/>
      <scheme val="minor"/>
    </font>
    <font>
      <b/>
      <sz val="18"/>
      <color theme="1"/>
      <name val="Arial"/>
      <family val="2"/>
      <charset val="177"/>
      <scheme val="minor"/>
    </font>
    <font>
      <sz val="18"/>
      <color theme="1"/>
      <name val="Arial"/>
      <family val="2"/>
      <charset val="177"/>
      <scheme val="minor"/>
    </font>
    <font>
      <sz val="14"/>
      <color rgb="FFFFFFFF"/>
      <name val="Arial"/>
      <family val="2"/>
      <charset val="177"/>
      <scheme val="minor"/>
    </font>
    <font>
      <b/>
      <sz val="14"/>
      <color rgb="FF000000"/>
      <name val="Arial"/>
      <family val="2"/>
      <charset val="177"/>
      <scheme val="minor"/>
    </font>
    <font>
      <sz val="14"/>
      <color rgb="FF000000"/>
      <name val="Arial"/>
      <family val="2"/>
      <charset val="177"/>
      <scheme val="minor"/>
    </font>
    <font>
      <b/>
      <sz val="14"/>
      <color rgb="FFFF0000"/>
      <name val="Arial"/>
      <family val="2"/>
      <charset val="177"/>
      <scheme val="minor"/>
    </font>
    <font>
      <sz val="12"/>
      <color rgb="FF000000"/>
      <name val="Arial"/>
      <family val="2"/>
      <charset val="177"/>
      <scheme val="minor"/>
    </font>
    <font>
      <b/>
      <sz val="20"/>
      <color theme="1"/>
      <name val="Arial"/>
      <family val="2"/>
      <scheme val="minor"/>
    </font>
    <font>
      <b/>
      <sz val="18"/>
      <color theme="1"/>
      <name val="Arial"/>
      <family val="2"/>
      <scheme val="minor"/>
    </font>
    <font>
      <b/>
      <sz val="14"/>
      <color theme="1"/>
      <name val="Arial"/>
      <family val="2"/>
      <scheme val="minor"/>
    </font>
    <font>
      <sz val="11"/>
      <color theme="5"/>
      <name val="Segoe UI Light"/>
      <family val="2"/>
    </font>
    <font>
      <sz val="11"/>
      <name val="Segoe UI Light"/>
      <family val="2"/>
    </font>
    <font>
      <b/>
      <sz val="11"/>
      <name val="Segoe UI Light"/>
      <family val="2"/>
    </font>
  </fonts>
  <fills count="11">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184">
    <xf numFmtId="0" fontId="0" fillId="0" borderId="0" xfId="0"/>
    <xf numFmtId="0" fontId="2" fillId="0" borderId="0" xfId="0" applyFont="1"/>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top" wrapText="1" readingOrder="2"/>
    </xf>
    <xf numFmtId="0" fontId="5" fillId="0" borderId="0" xfId="0" applyFont="1" applyAlignment="1">
      <alignment horizontal="justify" vertical="top" wrapText="1" readingOrder="2"/>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vertical="top" wrapText="1"/>
    </xf>
    <xf numFmtId="0" fontId="8" fillId="0" borderId="1" xfId="0" applyFont="1" applyBorder="1" applyAlignment="1">
      <alignment vertical="top" wrapText="1"/>
    </xf>
    <xf numFmtId="3" fontId="9" fillId="0" borderId="1" xfId="0" applyNumberFormat="1" applyFont="1" applyBorder="1" applyAlignment="1">
      <alignment vertical="top" wrapText="1"/>
    </xf>
    <xf numFmtId="164" fontId="9" fillId="0" borderId="1" xfId="1" applyNumberFormat="1" applyFont="1" applyBorder="1" applyAlignment="1">
      <alignment vertical="top" wrapText="1"/>
    </xf>
    <xf numFmtId="0" fontId="9" fillId="0" borderId="1" xfId="0" applyFont="1" applyBorder="1" applyAlignment="1">
      <alignment vertical="top" wrapText="1"/>
    </xf>
    <xf numFmtId="3" fontId="9" fillId="0" borderId="0" xfId="0" applyNumberFormat="1" applyFont="1" applyAlignment="1">
      <alignment vertical="top"/>
    </xf>
    <xf numFmtId="164" fontId="8" fillId="0" borderId="1" xfId="1" applyNumberFormat="1" applyFont="1" applyBorder="1" applyAlignment="1">
      <alignment horizontal="right" vertical="top" wrapText="1"/>
    </xf>
    <xf numFmtId="0" fontId="0" fillId="4" borderId="0" xfId="0" applyFill="1" applyAlignment="1">
      <alignment vertical="top"/>
    </xf>
    <xf numFmtId="0" fontId="10" fillId="3" borderId="1" xfId="0" applyFont="1" applyFill="1" applyBorder="1" applyAlignment="1">
      <alignment wrapText="1"/>
    </xf>
    <xf numFmtId="0" fontId="10" fillId="3" borderId="2" xfId="0" applyFont="1" applyFill="1" applyBorder="1" applyAlignment="1">
      <alignment wrapText="1"/>
    </xf>
    <xf numFmtId="0" fontId="10" fillId="3" borderId="3" xfId="0" applyFont="1" applyFill="1" applyBorder="1" applyAlignment="1">
      <alignment wrapText="1"/>
    </xf>
    <xf numFmtId="0" fontId="10" fillId="3" borderId="4" xfId="0" applyFont="1" applyFill="1" applyBorder="1" applyAlignment="1">
      <alignment wrapText="1"/>
    </xf>
    <xf numFmtId="0" fontId="10" fillId="3" borderId="0" xfId="0" applyFont="1" applyFill="1" applyBorder="1" applyAlignment="1">
      <alignment wrapText="1"/>
    </xf>
    <xf numFmtId="0" fontId="8" fillId="0" borderId="1" xfId="0" applyFont="1" applyBorder="1" applyAlignment="1">
      <alignment wrapText="1"/>
    </xf>
    <xf numFmtId="3" fontId="9" fillId="0" borderId="1" xfId="0" applyNumberFormat="1" applyFont="1" applyBorder="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3" fontId="8" fillId="0" borderId="1" xfId="0" applyNumberFormat="1" applyFont="1" applyBorder="1" applyAlignment="1">
      <alignment horizontal="right" vertical="top" wrapText="1"/>
    </xf>
    <xf numFmtId="0" fontId="8" fillId="0" borderId="1" xfId="0" applyFont="1" applyBorder="1" applyAlignment="1">
      <alignment horizontal="center" wrapText="1"/>
    </xf>
    <xf numFmtId="0" fontId="8" fillId="3" borderId="1" xfId="0" applyFont="1" applyFill="1" applyBorder="1" applyAlignment="1">
      <alignment wrapText="1"/>
    </xf>
    <xf numFmtId="164" fontId="9" fillId="3" borderId="1" xfId="0" applyNumberFormat="1" applyFont="1" applyFill="1" applyBorder="1" applyAlignment="1">
      <alignment vertical="top" wrapText="1"/>
    </xf>
    <xf numFmtId="164" fontId="9" fillId="3" borderId="1" xfId="1" applyNumberFormat="1" applyFont="1" applyFill="1" applyBorder="1" applyAlignment="1">
      <alignment vertical="top" wrapText="1"/>
    </xf>
    <xf numFmtId="3" fontId="9" fillId="3" borderId="1" xfId="0" applyNumberFormat="1" applyFont="1" applyFill="1" applyBorder="1" applyAlignment="1">
      <alignment vertical="top" wrapText="1"/>
    </xf>
    <xf numFmtId="0" fontId="9" fillId="3" borderId="1" xfId="0" applyFont="1" applyFill="1" applyBorder="1" applyAlignment="1">
      <alignment vertical="top" wrapText="1"/>
    </xf>
    <xf numFmtId="164" fontId="9" fillId="3" borderId="5" xfId="1" applyNumberFormat="1" applyFont="1" applyFill="1" applyBorder="1" applyAlignment="1">
      <alignment vertical="top" wrapText="1"/>
    </xf>
    <xf numFmtId="3" fontId="9" fillId="3" borderId="1" xfId="0" applyNumberFormat="1" applyFont="1" applyFill="1" applyBorder="1" applyAlignment="1">
      <alignment vertical="top"/>
    </xf>
    <xf numFmtId="0" fontId="0" fillId="0" borderId="0" xfId="0" applyBorder="1"/>
    <xf numFmtId="164" fontId="2" fillId="0" borderId="0" xfId="0" applyNumberFormat="1" applyFont="1"/>
    <xf numFmtId="0" fontId="5" fillId="0" borderId="0" xfId="0" applyFont="1" applyBorder="1" applyAlignment="1">
      <alignment vertical="top" wrapText="1"/>
    </xf>
    <xf numFmtId="0" fontId="5" fillId="0" borderId="0" xfId="0" applyFont="1" applyBorder="1" applyAlignment="1">
      <alignment horizontal="right" vertical="top" wrapText="1"/>
    </xf>
    <xf numFmtId="0" fontId="5" fillId="0" borderId="0" xfId="0" applyFont="1" applyBorder="1" applyAlignment="1">
      <alignment horizontal="center" vertical="top" wrapText="1"/>
    </xf>
    <xf numFmtId="0" fontId="6" fillId="0" borderId="0" xfId="0" applyFont="1" applyBorder="1" applyAlignment="1">
      <alignment horizontal="right" vertical="top" wrapText="1" readingOrder="2"/>
    </xf>
    <xf numFmtId="0" fontId="6" fillId="0" borderId="0" xfId="0" applyFont="1" applyBorder="1" applyAlignment="1">
      <alignment vertical="top" wrapText="1"/>
    </xf>
    <xf numFmtId="0" fontId="10" fillId="3" borderId="5" xfId="0" applyFont="1" applyFill="1" applyBorder="1" applyAlignment="1">
      <alignment wrapText="1"/>
    </xf>
    <xf numFmtId="0" fontId="6" fillId="0" borderId="1" xfId="0" applyFont="1" applyBorder="1" applyAlignment="1">
      <alignment vertical="top" wrapText="1"/>
    </xf>
    <xf numFmtId="0" fontId="5" fillId="0" borderId="1" xfId="0" applyFont="1" applyBorder="1" applyAlignment="1">
      <alignment vertical="top" wrapText="1"/>
    </xf>
    <xf numFmtId="0" fontId="7" fillId="2" borderId="1" xfId="0" applyFont="1" applyFill="1" applyBorder="1" applyAlignment="1">
      <alignment vertical="top" wrapText="1"/>
    </xf>
    <xf numFmtId="164" fontId="5" fillId="0" borderId="1" xfId="0" applyNumberFormat="1" applyFont="1" applyBorder="1" applyAlignment="1">
      <alignment vertical="top" wrapText="1"/>
    </xf>
    <xf numFmtId="0" fontId="6" fillId="0" borderId="1" xfId="0" applyFont="1" applyBorder="1" applyAlignment="1">
      <alignment horizontal="right" vertical="top" wrapText="1" readingOrder="2"/>
    </xf>
    <xf numFmtId="3" fontId="5" fillId="0" borderId="1" xfId="0" applyNumberFormat="1" applyFont="1" applyBorder="1" applyAlignment="1">
      <alignment vertical="top" wrapText="1"/>
    </xf>
    <xf numFmtId="0" fontId="5" fillId="0" borderId="1" xfId="0" applyFont="1" applyBorder="1" applyAlignment="1">
      <alignment horizontal="right" vertical="top" wrapText="1" readingOrder="2"/>
    </xf>
    <xf numFmtId="0" fontId="6" fillId="0" borderId="1" xfId="0" applyFont="1" applyBorder="1" applyAlignment="1">
      <alignment horizontal="justify" vertical="top" wrapText="1" readingOrder="2"/>
    </xf>
    <xf numFmtId="0" fontId="12" fillId="0" borderId="1" xfId="0" applyFont="1" applyBorder="1" applyAlignment="1">
      <alignment horizontal="right" vertical="top" wrapText="1" readingOrder="2"/>
    </xf>
    <xf numFmtId="164" fontId="5" fillId="0" borderId="1" xfId="1" applyNumberFormat="1" applyFont="1" applyBorder="1" applyAlignment="1">
      <alignment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xf>
    <xf numFmtId="0" fontId="14" fillId="0" borderId="7" xfId="0" applyFont="1" applyBorder="1" applyAlignment="1">
      <alignment horizontal="center" vertical="center" wrapText="1"/>
    </xf>
    <xf numFmtId="0" fontId="14" fillId="0" borderId="1" xfId="0" applyFont="1" applyBorder="1" applyAlignment="1">
      <alignment horizontal="center"/>
    </xf>
    <xf numFmtId="0" fontId="14"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4" xfId="0" applyFont="1" applyBorder="1" applyAlignment="1">
      <alignment horizontal="center"/>
    </xf>
    <xf numFmtId="0" fontId="15" fillId="6"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3" xfId="0" applyFont="1" applyBorder="1" applyAlignment="1">
      <alignment horizontal="center" vertical="center"/>
    </xf>
    <xf numFmtId="0" fontId="15" fillId="6" borderId="1" xfId="0" applyFont="1" applyFill="1" applyBorder="1" applyAlignment="1">
      <alignment horizontal="center" vertical="center"/>
    </xf>
    <xf numFmtId="0" fontId="15"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5" fillId="7" borderId="7" xfId="0" applyFont="1" applyFill="1" applyBorder="1" applyAlignment="1">
      <alignment horizontal="right" vertical="center"/>
    </xf>
    <xf numFmtId="0" fontId="15" fillId="0" borderId="1" xfId="0" applyFont="1" applyBorder="1" applyAlignment="1">
      <alignment vertical="center" wrapText="1"/>
    </xf>
    <xf numFmtId="0" fontId="15" fillId="0" borderId="1" xfId="0" applyFont="1" applyBorder="1" applyAlignment="1">
      <alignment horizontal="right" vertical="center" wrapText="1"/>
    </xf>
    <xf numFmtId="0" fontId="15" fillId="0" borderId="5" xfId="0" applyFont="1" applyBorder="1" applyAlignment="1">
      <alignment horizontal="right"/>
    </xf>
    <xf numFmtId="0" fontId="15" fillId="0" borderId="6" xfId="0" applyFont="1" applyBorder="1" applyAlignment="1">
      <alignment horizontal="right"/>
    </xf>
    <xf numFmtId="0" fontId="15" fillId="0" borderId="7" xfId="0" applyFont="1" applyBorder="1" applyAlignment="1">
      <alignment horizontal="center" vertical="center"/>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3" fontId="5" fillId="0" borderId="1" xfId="0" applyNumberFormat="1" applyFont="1" applyFill="1" applyBorder="1" applyAlignment="1">
      <alignment vertical="top" wrapText="1"/>
    </xf>
    <xf numFmtId="164" fontId="5" fillId="0" borderId="1" xfId="1" applyNumberFormat="1" applyFont="1" applyFill="1" applyBorder="1" applyAlignment="1">
      <alignment vertical="top" wrapText="1"/>
    </xf>
    <xf numFmtId="0" fontId="6" fillId="0" borderId="1" xfId="0" applyFont="1" applyBorder="1" applyAlignment="1">
      <alignment vertical="top" wrapText="1" readingOrder="2"/>
    </xf>
    <xf numFmtId="0" fontId="5" fillId="0" borderId="1" xfId="0" applyFont="1" applyBorder="1" applyAlignment="1">
      <alignment horizontal="right" vertical="top" wrapText="1"/>
    </xf>
    <xf numFmtId="0" fontId="5" fillId="4" borderId="1" xfId="0" applyFont="1" applyFill="1" applyBorder="1" applyAlignment="1">
      <alignment horizontal="right" vertical="top" wrapText="1"/>
    </xf>
    <xf numFmtId="0" fontId="15" fillId="0" borderId="0" xfId="0" applyFont="1"/>
    <xf numFmtId="0" fontId="20" fillId="9" borderId="11" xfId="0" applyFont="1" applyFill="1" applyBorder="1" applyAlignment="1">
      <alignment horizontal="left" vertical="center" wrapText="1" readingOrder="1"/>
    </xf>
    <xf numFmtId="0" fontId="20" fillId="9" borderId="11" xfId="0" applyFont="1" applyFill="1" applyBorder="1" applyAlignment="1">
      <alignment horizontal="center" vertical="center" wrapText="1" readingOrder="2"/>
    </xf>
    <xf numFmtId="0" fontId="20" fillId="9" borderId="11" xfId="0" applyFont="1" applyFill="1" applyBorder="1" applyAlignment="1">
      <alignment horizontal="right" vertical="center" wrapText="1" readingOrder="2"/>
    </xf>
    <xf numFmtId="0" fontId="21" fillId="0" borderId="11" xfId="0" applyFont="1" applyBorder="1" applyAlignment="1">
      <alignment horizontal="right" vertical="center" wrapText="1" readingOrder="2"/>
    </xf>
    <xf numFmtId="0" fontId="22" fillId="0" borderId="11" xfId="0" applyFont="1" applyBorder="1" applyAlignment="1">
      <alignment horizontal="center" vertical="center" wrapText="1" readingOrder="1"/>
    </xf>
    <xf numFmtId="0" fontId="23" fillId="0" borderId="11" xfId="0" applyFont="1" applyBorder="1" applyAlignment="1">
      <alignment horizontal="center" vertical="center" wrapText="1" readingOrder="1"/>
    </xf>
    <xf numFmtId="0" fontId="22" fillId="0" borderId="11" xfId="0" applyFont="1" applyBorder="1" applyAlignment="1">
      <alignment horizontal="center" vertical="center" wrapText="1" readingOrder="2"/>
    </xf>
    <xf numFmtId="0" fontId="21" fillId="10" borderId="11" xfId="0" applyFont="1" applyFill="1" applyBorder="1" applyAlignment="1">
      <alignment horizontal="right" vertical="center" wrapText="1" readingOrder="2"/>
    </xf>
    <xf numFmtId="0" fontId="22" fillId="10" borderId="11" xfId="0" applyFont="1" applyFill="1" applyBorder="1" applyAlignment="1">
      <alignment horizontal="center" vertical="center" wrapText="1" readingOrder="1"/>
    </xf>
    <xf numFmtId="0" fontId="22" fillId="10" borderId="11" xfId="0" applyFont="1" applyFill="1" applyBorder="1" applyAlignment="1">
      <alignment horizontal="center" vertical="center" wrapText="1" readingOrder="2"/>
    </xf>
    <xf numFmtId="0" fontId="22" fillId="10" borderId="11" xfId="0" applyFont="1" applyFill="1" applyBorder="1" applyAlignment="1">
      <alignment horizontal="right" vertical="center" wrapText="1" readingOrder="2"/>
    </xf>
    <xf numFmtId="0" fontId="24" fillId="0" borderId="11" xfId="0" applyFont="1" applyBorder="1" applyAlignment="1">
      <alignment horizontal="right" vertical="center" wrapText="1" readingOrder="2"/>
    </xf>
    <xf numFmtId="0" fontId="15" fillId="0" borderId="1" xfId="0" applyFont="1" applyBorder="1" applyAlignment="1">
      <alignment horizontal="center"/>
    </xf>
    <xf numFmtId="0" fontId="15" fillId="0" borderId="1" xfId="0" applyFont="1" applyBorder="1"/>
    <xf numFmtId="0" fontId="6" fillId="0" borderId="1" xfId="0" applyFont="1" applyBorder="1" applyAlignment="1">
      <alignment horizontal="right" vertical="top" wrapText="1"/>
    </xf>
    <xf numFmtId="164" fontId="6" fillId="0" borderId="1" xfId="1" applyNumberFormat="1" applyFont="1" applyBorder="1" applyAlignment="1">
      <alignment vertical="top" wrapText="1"/>
    </xf>
    <xf numFmtId="0" fontId="7" fillId="2" borderId="1" xfId="0" applyFont="1" applyFill="1" applyBorder="1" applyAlignment="1">
      <alignment horizontal="right" vertical="top" wrapText="1"/>
    </xf>
    <xf numFmtId="164" fontId="7" fillId="2" borderId="1" xfId="1" applyNumberFormat="1" applyFont="1" applyFill="1" applyBorder="1" applyAlignment="1">
      <alignment vertical="top" wrapText="1"/>
    </xf>
    <xf numFmtId="164" fontId="5" fillId="0" borderId="1" xfId="1" applyNumberFormat="1" applyFont="1" applyBorder="1" applyAlignment="1">
      <alignment horizontal="right" vertical="top" wrapText="1"/>
    </xf>
    <xf numFmtId="164" fontId="5" fillId="0" borderId="1" xfId="1" applyNumberFormat="1" applyFont="1" applyFill="1" applyBorder="1" applyAlignment="1">
      <alignment horizontal="right" vertical="top" wrapText="1"/>
    </xf>
    <xf numFmtId="1" fontId="5" fillId="0" borderId="1" xfId="0" applyNumberFormat="1" applyFont="1" applyBorder="1" applyAlignment="1">
      <alignment horizontal="right" vertical="top" wrapText="1"/>
    </xf>
    <xf numFmtId="1" fontId="5" fillId="0" borderId="1" xfId="0" applyNumberFormat="1" applyFont="1" applyBorder="1" applyAlignment="1">
      <alignment horizontal="center" vertical="top" wrapText="1"/>
    </xf>
    <xf numFmtId="17" fontId="5" fillId="0" borderId="1" xfId="0" applyNumberFormat="1" applyFont="1" applyBorder="1" applyAlignment="1">
      <alignment horizontal="right" vertical="top" wrapText="1"/>
    </xf>
    <xf numFmtId="17" fontId="5" fillId="0" borderId="1" xfId="0" applyNumberFormat="1" applyFont="1" applyBorder="1" applyAlignment="1">
      <alignment horizontal="center" vertical="top" wrapText="1"/>
    </xf>
    <xf numFmtId="0" fontId="6" fillId="4" borderId="1" xfId="0" applyFont="1" applyFill="1" applyBorder="1" applyAlignment="1">
      <alignment horizontal="right" vertical="top" wrapText="1"/>
    </xf>
    <xf numFmtId="0" fontId="5" fillId="0" borderId="1" xfId="0" applyFont="1" applyFill="1" applyBorder="1" applyAlignment="1">
      <alignment horizontal="right" vertical="top" wrapText="1"/>
    </xf>
    <xf numFmtId="164" fontId="5" fillId="4" borderId="1" xfId="1" applyNumberFormat="1" applyFont="1" applyFill="1" applyBorder="1" applyAlignment="1">
      <alignment horizontal="right" vertical="top" wrapText="1"/>
    </xf>
    <xf numFmtId="3" fontId="5" fillId="0" borderId="1" xfId="0" applyNumberFormat="1" applyFont="1" applyFill="1" applyBorder="1" applyAlignment="1">
      <alignment horizontal="center" vertical="top" wrapText="1" readingOrder="2"/>
    </xf>
    <xf numFmtId="0" fontId="5" fillId="0" borderId="1" xfId="0" applyFont="1" applyFill="1" applyBorder="1" applyAlignment="1">
      <alignment horizontal="center" vertical="top" wrapText="1" readingOrder="2"/>
    </xf>
    <xf numFmtId="0" fontId="28" fillId="0" borderId="1" xfId="0" applyFont="1" applyFill="1" applyBorder="1" applyAlignment="1">
      <alignment vertical="top" wrapText="1"/>
    </xf>
    <xf numFmtId="0" fontId="6" fillId="0" borderId="1" xfId="0" applyFont="1" applyFill="1" applyBorder="1" applyAlignment="1">
      <alignment horizontal="right" vertical="top" wrapText="1" readingOrder="2"/>
    </xf>
    <xf numFmtId="0" fontId="28" fillId="0" borderId="1" xfId="0" applyFont="1" applyBorder="1" applyAlignment="1">
      <alignment horizontal="right" vertical="top" wrapText="1"/>
    </xf>
    <xf numFmtId="0" fontId="6" fillId="0" borderId="1" xfId="0" applyFont="1" applyBorder="1" applyAlignment="1">
      <alignment vertical="top" wrapText="1" readingOrder="2"/>
    </xf>
    <xf numFmtId="0" fontId="6" fillId="0" borderId="1" xfId="0" applyFont="1" applyBorder="1" applyAlignment="1">
      <alignment horizontal="center" vertical="top" wrapText="1"/>
    </xf>
    <xf numFmtId="0" fontId="5" fillId="0" borderId="1" xfId="0" applyFont="1" applyBorder="1" applyAlignment="1">
      <alignment horizontal="right" vertical="top" wrapText="1"/>
    </xf>
    <xf numFmtId="0" fontId="5" fillId="4" borderId="1" xfId="0" applyFont="1" applyFill="1" applyBorder="1" applyAlignment="1">
      <alignment horizontal="right" vertical="top" wrapText="1"/>
    </xf>
    <xf numFmtId="0" fontId="6" fillId="5" borderId="1" xfId="0" applyFont="1" applyFill="1" applyBorder="1" applyAlignment="1">
      <alignment vertical="top" wrapText="1"/>
    </xf>
    <xf numFmtId="0" fontId="5"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Fill="1" applyAlignment="1">
      <alignment horizontal="right" vertical="top" wrapText="1"/>
    </xf>
    <xf numFmtId="0" fontId="16" fillId="0" borderId="1" xfId="0" applyFont="1" applyBorder="1" applyAlignment="1">
      <alignment horizontal="center" vertical="center" wrapText="1"/>
    </xf>
    <xf numFmtId="0" fontId="14" fillId="8" borderId="5"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wrapText="1"/>
    </xf>
    <xf numFmtId="0" fontId="15" fillId="0" borderId="5" xfId="0" applyFont="1" applyBorder="1" applyAlignment="1">
      <alignment horizontal="right"/>
    </xf>
    <xf numFmtId="0" fontId="15" fillId="0" borderId="6" xfId="0" applyFont="1" applyBorder="1" applyAlignment="1">
      <alignment horizontal="right"/>
    </xf>
    <xf numFmtId="0" fontId="15" fillId="0" borderId="4" xfId="0" applyFont="1" applyBorder="1" applyAlignment="1">
      <alignment horizontal="right"/>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5" fillId="0" borderId="5" xfId="0" applyFont="1" applyBorder="1" applyAlignment="1">
      <alignment horizontal="right" vertical="center" wrapText="1"/>
    </xf>
    <xf numFmtId="0" fontId="15" fillId="0" borderId="6" xfId="0" applyFont="1" applyBorder="1" applyAlignment="1">
      <alignment horizontal="right" vertical="center" wrapText="1"/>
    </xf>
    <xf numFmtId="0" fontId="15" fillId="0" borderId="4" xfId="0" applyFont="1" applyBorder="1" applyAlignment="1">
      <alignment horizontal="right" vertical="center" wrapText="1"/>
    </xf>
    <xf numFmtId="0" fontId="13" fillId="0" borderId="1"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5" fillId="6" borderId="7"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4" xfId="0" applyFont="1" applyBorder="1" applyAlignment="1">
      <alignment horizontal="center"/>
    </xf>
    <xf numFmtId="0" fontId="15" fillId="0" borderId="1" xfId="0" applyFont="1" applyBorder="1" applyAlignment="1">
      <alignment horizontal="right" vertical="top"/>
    </xf>
    <xf numFmtId="0" fontId="14" fillId="0" borderId="1" xfId="0" applyFont="1" applyBorder="1" applyAlignment="1">
      <alignment horizontal="center" vertical="center" wrapText="1"/>
    </xf>
    <xf numFmtId="0" fontId="15" fillId="0" borderId="1" xfId="0" applyFont="1" applyBorder="1" applyAlignment="1">
      <alignment horizontal="center"/>
    </xf>
    <xf numFmtId="0" fontId="27" fillId="0" borderId="1" xfId="0" applyFont="1" applyBorder="1" applyAlignment="1">
      <alignment horizontal="center"/>
    </xf>
    <xf numFmtId="0" fontId="26" fillId="0" borderId="1" xfId="0" applyFont="1" applyBorder="1" applyAlignment="1">
      <alignment horizontal="center" vertical="center"/>
    </xf>
    <xf numFmtId="0" fontId="18" fillId="0" borderId="1" xfId="0" applyFont="1" applyBorder="1" applyAlignment="1">
      <alignment horizontal="center"/>
    </xf>
    <xf numFmtId="0" fontId="19" fillId="0" borderId="1" xfId="0" applyFont="1" applyBorder="1" applyAlignment="1">
      <alignment horizontal="center"/>
    </xf>
    <xf numFmtId="0" fontId="25" fillId="0" borderId="1" xfId="0" applyFont="1" applyBorder="1" applyAlignment="1">
      <alignment horizontal="center" vertical="center"/>
    </xf>
    <xf numFmtId="164" fontId="10" fillId="3" borderId="4" xfId="1" applyNumberFormat="1"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506;&#1493;&#1514;&#1511;%20&#1513;&#1500;%20&#1491;&#1493;&#1495;%20&#1505;&#1496;&#1496;&#1493;&#1505;%20&#1513;&#1504;&#1492;%20&#1488;-&#1510;&#1508;&#1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sheetNames>
    <sheetDataSet>
      <sheetData sheetId="0"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rightToLeft="1" topLeftCell="A28" workbookViewId="0">
      <selection activeCell="H28" sqref="H28"/>
    </sheetView>
  </sheetViews>
  <sheetFormatPr defaultColWidth="17.875" defaultRowHeight="16.5" x14ac:dyDescent="0.2"/>
  <cols>
    <col min="1" max="1" width="18.25" style="10" customWidth="1"/>
    <col min="2" max="2" width="25.5" style="2" customWidth="1"/>
    <col min="3" max="3" width="26.75" style="2" customWidth="1"/>
    <col min="4" max="4" width="12.125" style="2" customWidth="1"/>
    <col min="5" max="5" width="12.125" style="4" customWidth="1"/>
    <col min="6" max="6" width="13.25" style="2" customWidth="1"/>
    <col min="7" max="7" width="9.75" style="2" customWidth="1"/>
    <col min="8" max="8" width="10" style="2" customWidth="1"/>
    <col min="9" max="9" width="33" style="2" customWidth="1"/>
    <col min="10" max="11" width="17.875" style="2"/>
    <col min="12" max="12" width="26.5" style="2" customWidth="1"/>
    <col min="13" max="16384" width="17.875" style="2"/>
  </cols>
  <sheetData>
    <row r="1" spans="1:9" x14ac:dyDescent="0.2">
      <c r="A1" s="119" t="s">
        <v>1</v>
      </c>
      <c r="B1" s="119"/>
      <c r="C1" s="119"/>
      <c r="D1" s="119"/>
      <c r="E1" s="119"/>
      <c r="F1" s="119"/>
      <c r="G1" s="119"/>
    </row>
    <row r="2" spans="1:9" x14ac:dyDescent="0.2">
      <c r="A2" s="120" t="s">
        <v>98</v>
      </c>
      <c r="B2" s="120"/>
      <c r="C2" s="120"/>
      <c r="D2" s="120"/>
      <c r="E2" s="120"/>
      <c r="F2" s="120"/>
      <c r="G2" s="120"/>
    </row>
    <row r="3" spans="1:9" x14ac:dyDescent="0.2">
      <c r="A3" s="120" t="s">
        <v>99</v>
      </c>
      <c r="B3" s="120"/>
      <c r="C3" s="120"/>
      <c r="D3" s="120"/>
      <c r="E3" s="120"/>
      <c r="F3" s="120"/>
      <c r="G3" s="120"/>
    </row>
    <row r="4" spans="1:9" x14ac:dyDescent="0.2">
      <c r="A4" s="120" t="s">
        <v>100</v>
      </c>
      <c r="B4" s="120"/>
      <c r="C4" s="120"/>
      <c r="D4" s="120"/>
      <c r="E4" s="120"/>
      <c r="F4" s="120"/>
      <c r="G4" s="120"/>
    </row>
    <row r="5" spans="1:9" x14ac:dyDescent="0.2">
      <c r="A5" s="119" t="s">
        <v>0</v>
      </c>
      <c r="B5" s="119"/>
      <c r="C5" s="119"/>
      <c r="D5" s="119"/>
      <c r="E5" s="119"/>
      <c r="F5" s="119"/>
      <c r="G5" s="119"/>
    </row>
    <row r="6" spans="1:9" x14ac:dyDescent="0.2">
      <c r="A6" s="120" t="s">
        <v>180</v>
      </c>
      <c r="B6" s="120"/>
      <c r="C6" s="120"/>
      <c r="D6" s="120"/>
      <c r="E6" s="120"/>
      <c r="F6" s="120"/>
      <c r="G6" s="120"/>
    </row>
    <row r="7" spans="1:9" x14ac:dyDescent="0.2">
      <c r="A7" s="120" t="s">
        <v>181</v>
      </c>
      <c r="B7" s="120"/>
      <c r="C7" s="120"/>
      <c r="D7" s="120"/>
      <c r="E7" s="120"/>
      <c r="F7" s="120"/>
      <c r="G7" s="120"/>
    </row>
    <row r="8" spans="1:9" x14ac:dyDescent="0.2">
      <c r="A8" s="120" t="s">
        <v>182</v>
      </c>
      <c r="B8" s="120"/>
      <c r="C8" s="120"/>
      <c r="D8" s="120"/>
      <c r="E8" s="120"/>
      <c r="F8" s="120"/>
      <c r="G8" s="120"/>
    </row>
    <row r="9" spans="1:9" x14ac:dyDescent="0.2">
      <c r="A9" s="119" t="s">
        <v>187</v>
      </c>
      <c r="B9" s="119"/>
      <c r="C9" s="119"/>
      <c r="D9" s="119"/>
      <c r="E9" s="119"/>
      <c r="F9" s="119"/>
      <c r="G9" s="119"/>
    </row>
    <row r="10" spans="1:9" ht="36.75" customHeight="1" x14ac:dyDescent="0.2">
      <c r="A10" s="121" t="s">
        <v>183</v>
      </c>
      <c r="B10" s="121"/>
      <c r="C10" s="121"/>
      <c r="D10" s="121"/>
      <c r="E10" s="121"/>
      <c r="F10" s="121"/>
      <c r="G10" s="121"/>
    </row>
    <row r="11" spans="1:9" ht="39.75" customHeight="1" x14ac:dyDescent="0.2">
      <c r="A11" s="121" t="s">
        <v>184</v>
      </c>
      <c r="B11" s="121"/>
      <c r="C11" s="121"/>
      <c r="D11" s="121"/>
      <c r="E11" s="121"/>
      <c r="F11" s="121"/>
      <c r="G11" s="121"/>
    </row>
    <row r="12" spans="1:9" x14ac:dyDescent="0.2">
      <c r="A12" s="119" t="s">
        <v>186</v>
      </c>
      <c r="B12" s="119"/>
      <c r="C12" s="119"/>
      <c r="D12" s="119"/>
      <c r="E12" s="119"/>
      <c r="F12" s="119"/>
      <c r="G12" s="119"/>
    </row>
    <row r="13" spans="1:9" ht="36.75" customHeight="1" x14ac:dyDescent="0.2">
      <c r="A13" s="121" t="s">
        <v>185</v>
      </c>
      <c r="B13" s="121"/>
      <c r="C13" s="121"/>
      <c r="D13" s="121"/>
      <c r="E13" s="121"/>
      <c r="F13" s="121"/>
      <c r="G13" s="121"/>
    </row>
    <row r="14" spans="1:9" x14ac:dyDescent="0.2">
      <c r="A14" s="121" t="s">
        <v>188</v>
      </c>
      <c r="B14" s="121"/>
      <c r="C14" s="121"/>
      <c r="D14" s="121"/>
      <c r="E14" s="121"/>
      <c r="F14" s="121"/>
      <c r="G14" s="121"/>
    </row>
    <row r="15" spans="1:9" x14ac:dyDescent="0.2">
      <c r="A15" s="120"/>
      <c r="B15" s="120"/>
      <c r="C15" s="120"/>
      <c r="D15" s="120"/>
      <c r="E15" s="120"/>
      <c r="F15" s="120"/>
      <c r="G15" s="120"/>
    </row>
    <row r="16" spans="1:9" s="9" customFormat="1" ht="17.25" customHeight="1" x14ac:dyDescent="0.2">
      <c r="A16" s="5"/>
      <c r="B16" s="5"/>
      <c r="C16" s="5"/>
      <c r="D16" s="5"/>
      <c r="E16" s="5"/>
      <c r="F16" s="5"/>
      <c r="G16" s="5"/>
      <c r="H16" s="10"/>
      <c r="I16" s="10"/>
    </row>
    <row r="17" spans="1:15" s="9" customFormat="1" ht="17.25" customHeight="1" x14ac:dyDescent="0.2">
      <c r="A17" s="122" t="s">
        <v>79</v>
      </c>
      <c r="B17" s="122"/>
      <c r="C17" s="44"/>
      <c r="D17" s="44"/>
      <c r="E17" s="100"/>
      <c r="F17" s="44"/>
      <c r="G17" s="101"/>
      <c r="H17" s="53"/>
      <c r="I17" s="45"/>
      <c r="J17" s="83"/>
      <c r="K17" s="83"/>
      <c r="L17" s="83"/>
    </row>
    <row r="18" spans="1:15" s="10" customFormat="1" x14ac:dyDescent="0.2">
      <c r="A18" s="44" t="s">
        <v>59</v>
      </c>
      <c r="B18" s="45"/>
      <c r="C18" s="45"/>
      <c r="D18" s="45"/>
      <c r="E18" s="83"/>
      <c r="F18" s="45"/>
      <c r="G18" s="101">
        <f>SUM(G$20:G$36)</f>
        <v>10000</v>
      </c>
      <c r="H18" s="101">
        <f t="shared" ref="H18" si="0">SUM(H$20:H$36)</f>
        <v>9055</v>
      </c>
      <c r="I18" s="45"/>
      <c r="J18" s="45"/>
      <c r="K18" s="45"/>
      <c r="L18" s="45"/>
    </row>
    <row r="19" spans="1:15" s="38" customFormat="1" ht="33" x14ac:dyDescent="0.2">
      <c r="A19" s="46" t="s">
        <v>22</v>
      </c>
      <c r="B19" s="46" t="s">
        <v>84</v>
      </c>
      <c r="C19" s="46" t="s">
        <v>2</v>
      </c>
      <c r="D19" s="46" t="s">
        <v>3</v>
      </c>
      <c r="E19" s="102" t="s">
        <v>85</v>
      </c>
      <c r="F19" s="46" t="s">
        <v>86</v>
      </c>
      <c r="G19" s="103" t="s">
        <v>56</v>
      </c>
      <c r="H19" s="103" t="s">
        <v>57</v>
      </c>
      <c r="I19" s="46" t="s">
        <v>97</v>
      </c>
      <c r="J19" s="46" t="s">
        <v>77</v>
      </c>
      <c r="K19" s="46" t="s">
        <v>78</v>
      </c>
      <c r="L19" s="46" t="s">
        <v>50</v>
      </c>
      <c r="M19" s="42"/>
      <c r="N19" s="42"/>
      <c r="O19" s="42"/>
    </row>
    <row r="20" spans="1:15" ht="68.25" customHeight="1" x14ac:dyDescent="0.2">
      <c r="A20" s="118" t="s">
        <v>46</v>
      </c>
      <c r="B20" s="48" t="s">
        <v>92</v>
      </c>
      <c r="C20" s="83" t="s">
        <v>189</v>
      </c>
      <c r="D20" s="83" t="s">
        <v>4</v>
      </c>
      <c r="E20" s="83">
        <v>10</v>
      </c>
      <c r="F20" s="83" t="s">
        <v>192</v>
      </c>
      <c r="G20" s="104">
        <v>0</v>
      </c>
      <c r="H20" s="104">
        <v>0</v>
      </c>
      <c r="I20" s="83" t="s">
        <v>101</v>
      </c>
      <c r="J20" s="83" t="s">
        <v>193</v>
      </c>
      <c r="K20" s="83" t="s">
        <v>194</v>
      </c>
      <c r="L20" s="83"/>
    </row>
    <row r="21" spans="1:15" ht="181.5" x14ac:dyDescent="0.2">
      <c r="A21" s="118"/>
      <c r="B21" s="48" t="s">
        <v>384</v>
      </c>
      <c r="C21" s="83" t="s">
        <v>190</v>
      </c>
      <c r="D21" s="83" t="s">
        <v>4</v>
      </c>
      <c r="E21" s="83" t="s">
        <v>195</v>
      </c>
      <c r="F21" s="83" t="s">
        <v>261</v>
      </c>
      <c r="G21" s="105">
        <v>0</v>
      </c>
      <c r="H21" s="105">
        <v>0</v>
      </c>
      <c r="I21" s="83" t="s">
        <v>385</v>
      </c>
      <c r="J21" s="83" t="s">
        <v>115</v>
      </c>
      <c r="K21" s="83" t="s">
        <v>116</v>
      </c>
      <c r="L21" s="83"/>
    </row>
    <row r="22" spans="1:15" ht="82.5" x14ac:dyDescent="0.2">
      <c r="A22" s="118"/>
      <c r="B22" s="48" t="s">
        <v>11</v>
      </c>
      <c r="C22" s="83" t="s">
        <v>191</v>
      </c>
      <c r="D22" s="83" t="s">
        <v>4</v>
      </c>
      <c r="E22" s="106">
        <v>4</v>
      </c>
      <c r="F22" s="107">
        <v>4</v>
      </c>
      <c r="G22" s="104">
        <v>0</v>
      </c>
      <c r="H22" s="104">
        <v>0</v>
      </c>
      <c r="I22" s="83" t="s">
        <v>114</v>
      </c>
      <c r="J22" s="83" t="s">
        <v>196</v>
      </c>
      <c r="K22" s="83" t="s">
        <v>370</v>
      </c>
      <c r="L22" s="83"/>
    </row>
    <row r="23" spans="1:15" ht="66" x14ac:dyDescent="0.2">
      <c r="A23" s="118"/>
      <c r="B23" s="100" t="s">
        <v>10</v>
      </c>
      <c r="C23" s="83" t="s">
        <v>197</v>
      </c>
      <c r="D23" s="83" t="s">
        <v>7</v>
      </c>
      <c r="E23" s="83"/>
      <c r="F23" s="83"/>
      <c r="G23" s="104">
        <v>0</v>
      </c>
      <c r="H23" s="104">
        <v>0</v>
      </c>
      <c r="I23" s="83" t="s">
        <v>102</v>
      </c>
      <c r="J23" s="83" t="s">
        <v>103</v>
      </c>
      <c r="K23" s="83"/>
      <c r="L23" s="83"/>
    </row>
    <row r="24" spans="1:15" ht="82.5" x14ac:dyDescent="0.2">
      <c r="A24" s="118"/>
      <c r="B24" s="100" t="s">
        <v>43</v>
      </c>
      <c r="C24" s="83" t="s">
        <v>104</v>
      </c>
      <c r="D24" s="83" t="s">
        <v>47</v>
      </c>
      <c r="E24" s="108"/>
      <c r="F24" s="109" t="s">
        <v>199</v>
      </c>
      <c r="G24" s="104">
        <v>0</v>
      </c>
      <c r="H24" s="104">
        <v>0</v>
      </c>
      <c r="I24" s="83"/>
      <c r="J24" s="83" t="s">
        <v>198</v>
      </c>
      <c r="K24" s="83" t="s">
        <v>200</v>
      </c>
      <c r="L24" s="83" t="s">
        <v>201</v>
      </c>
    </row>
    <row r="25" spans="1:15" ht="82.5" x14ac:dyDescent="0.2">
      <c r="A25" s="118"/>
      <c r="B25" s="110" t="s">
        <v>87</v>
      </c>
      <c r="C25" s="83" t="s">
        <v>202</v>
      </c>
      <c r="D25" s="83" t="s">
        <v>47</v>
      </c>
      <c r="E25" s="83" t="s">
        <v>203</v>
      </c>
      <c r="F25" s="83" t="s">
        <v>204</v>
      </c>
      <c r="G25" s="105">
        <v>0</v>
      </c>
      <c r="H25" s="104">
        <v>0</v>
      </c>
      <c r="I25" s="83" t="s">
        <v>371</v>
      </c>
      <c r="J25" s="83" t="s">
        <v>205</v>
      </c>
      <c r="K25" s="83" t="s">
        <v>206</v>
      </c>
      <c r="L25" s="83"/>
    </row>
    <row r="26" spans="1:15" ht="82.5" x14ac:dyDescent="0.2">
      <c r="A26" s="118" t="s">
        <v>65</v>
      </c>
      <c r="B26" s="48" t="s">
        <v>12</v>
      </c>
      <c r="C26" s="83" t="s">
        <v>207</v>
      </c>
      <c r="D26" s="83" t="s">
        <v>47</v>
      </c>
      <c r="E26" s="108" t="s">
        <v>208</v>
      </c>
      <c r="F26" s="83" t="s">
        <v>372</v>
      </c>
      <c r="G26" s="104">
        <v>0</v>
      </c>
      <c r="H26" s="104">
        <v>0</v>
      </c>
      <c r="I26" s="83" t="s">
        <v>373</v>
      </c>
      <c r="J26" s="83" t="s">
        <v>374</v>
      </c>
      <c r="K26" s="83" t="s">
        <v>209</v>
      </c>
      <c r="L26" s="83"/>
    </row>
    <row r="27" spans="1:15" ht="148.5" x14ac:dyDescent="0.2">
      <c r="A27" s="118"/>
      <c r="B27" s="48" t="s">
        <v>88</v>
      </c>
      <c r="C27" s="83" t="s">
        <v>210</v>
      </c>
      <c r="D27" s="83" t="s">
        <v>47</v>
      </c>
      <c r="E27" s="83" t="s">
        <v>211</v>
      </c>
      <c r="F27" s="83" t="s">
        <v>212</v>
      </c>
      <c r="G27" s="105"/>
      <c r="H27" s="105"/>
      <c r="I27" s="83" t="s">
        <v>375</v>
      </c>
      <c r="J27" s="83" t="s">
        <v>105</v>
      </c>
      <c r="K27" s="83" t="s">
        <v>213</v>
      </c>
      <c r="L27" s="83"/>
    </row>
    <row r="28" spans="1:15" ht="85.5" customHeight="1" x14ac:dyDescent="0.2">
      <c r="A28" s="118"/>
      <c r="B28" s="100" t="s">
        <v>13</v>
      </c>
      <c r="C28" s="83" t="s">
        <v>214</v>
      </c>
      <c r="D28" s="83" t="s">
        <v>47</v>
      </c>
      <c r="E28" s="108" t="s">
        <v>215</v>
      </c>
      <c r="F28" s="83"/>
      <c r="G28" s="105">
        <v>10000</v>
      </c>
      <c r="H28" s="105">
        <v>9055</v>
      </c>
      <c r="I28" s="83" t="s">
        <v>386</v>
      </c>
      <c r="J28" s="83"/>
      <c r="K28" s="83" t="s">
        <v>106</v>
      </c>
      <c r="L28" s="83"/>
    </row>
    <row r="29" spans="1:15" ht="99" x14ac:dyDescent="0.2">
      <c r="A29" s="118" t="s">
        <v>64</v>
      </c>
      <c r="B29" s="48" t="s">
        <v>93</v>
      </c>
      <c r="C29" s="83" t="s">
        <v>216</v>
      </c>
      <c r="D29" s="83" t="s">
        <v>4</v>
      </c>
      <c r="E29" s="111" t="s">
        <v>320</v>
      </c>
      <c r="F29" s="111" t="s">
        <v>321</v>
      </c>
      <c r="G29" s="105">
        <v>0</v>
      </c>
      <c r="H29" s="112">
        <v>0</v>
      </c>
      <c r="I29" s="84" t="s">
        <v>376</v>
      </c>
      <c r="J29" s="83" t="s">
        <v>377</v>
      </c>
      <c r="K29" s="83" t="s">
        <v>378</v>
      </c>
      <c r="L29" s="83" t="s">
        <v>217</v>
      </c>
    </row>
    <row r="30" spans="1:15" ht="82.5" x14ac:dyDescent="0.2">
      <c r="A30" s="118"/>
      <c r="B30" s="48" t="s">
        <v>94</v>
      </c>
      <c r="C30" s="83" t="s">
        <v>112</v>
      </c>
      <c r="D30" s="83" t="s">
        <v>7</v>
      </c>
      <c r="E30" s="83"/>
      <c r="F30" s="83"/>
      <c r="G30" s="105">
        <v>0</v>
      </c>
      <c r="H30" s="112">
        <v>0</v>
      </c>
      <c r="I30" s="83" t="s">
        <v>379</v>
      </c>
      <c r="J30" s="83" t="s">
        <v>107</v>
      </c>
      <c r="K30" s="83" t="s">
        <v>108</v>
      </c>
      <c r="L30" s="83" t="s">
        <v>218</v>
      </c>
    </row>
    <row r="31" spans="1:15" ht="66" x14ac:dyDescent="0.2">
      <c r="A31" s="118"/>
      <c r="B31" s="48" t="s">
        <v>14</v>
      </c>
      <c r="C31" s="83" t="s">
        <v>219</v>
      </c>
      <c r="D31" s="83" t="s">
        <v>47</v>
      </c>
      <c r="E31" s="83" t="s">
        <v>220</v>
      </c>
      <c r="F31" s="83" t="s">
        <v>221</v>
      </c>
      <c r="G31" s="104">
        <v>0</v>
      </c>
      <c r="H31" s="104">
        <v>0</v>
      </c>
      <c r="I31" s="83" t="s">
        <v>111</v>
      </c>
      <c r="J31" s="83" t="s">
        <v>109</v>
      </c>
      <c r="K31" s="83" t="s">
        <v>110</v>
      </c>
      <c r="L31" s="83"/>
    </row>
    <row r="32" spans="1:15" ht="66" x14ac:dyDescent="0.2">
      <c r="A32" s="118"/>
      <c r="B32" s="48" t="s">
        <v>95</v>
      </c>
      <c r="C32" s="84" t="s">
        <v>222</v>
      </c>
      <c r="D32" s="84" t="s">
        <v>47</v>
      </c>
      <c r="E32" s="84"/>
      <c r="F32" s="84"/>
      <c r="G32" s="105">
        <v>0</v>
      </c>
      <c r="H32" s="112">
        <v>0</v>
      </c>
      <c r="I32" s="84" t="s">
        <v>380</v>
      </c>
      <c r="J32" s="84" t="s">
        <v>223</v>
      </c>
      <c r="K32" s="84" t="s">
        <v>381</v>
      </c>
      <c r="L32" s="83"/>
    </row>
    <row r="33" spans="1:12" ht="165" x14ac:dyDescent="0.2">
      <c r="A33" s="118"/>
      <c r="B33" s="48" t="s">
        <v>15</v>
      </c>
      <c r="C33" s="84" t="s">
        <v>224</v>
      </c>
      <c r="D33" s="83" t="s">
        <v>7</v>
      </c>
      <c r="E33" s="83"/>
      <c r="F33" s="84" t="s">
        <v>224</v>
      </c>
      <c r="G33" s="104">
        <v>0</v>
      </c>
      <c r="H33" s="104">
        <v>0</v>
      </c>
      <c r="I33" s="83"/>
      <c r="J33" s="83" t="s">
        <v>225</v>
      </c>
      <c r="K33" s="83" t="s">
        <v>382</v>
      </c>
      <c r="L33" s="83"/>
    </row>
    <row r="34" spans="1:12" ht="115.5" x14ac:dyDescent="0.2">
      <c r="A34" s="118"/>
      <c r="B34" s="48" t="s">
        <v>96</v>
      </c>
      <c r="C34" s="83" t="s">
        <v>226</v>
      </c>
      <c r="D34" s="83" t="s">
        <v>7</v>
      </c>
      <c r="E34" s="83"/>
      <c r="F34" s="83"/>
      <c r="G34" s="105">
        <v>0</v>
      </c>
      <c r="H34" s="112">
        <v>0</v>
      </c>
      <c r="I34" s="83" t="s">
        <v>113</v>
      </c>
      <c r="J34" s="83" t="s">
        <v>227</v>
      </c>
      <c r="K34" s="83" t="s">
        <v>383</v>
      </c>
      <c r="L34" s="83"/>
    </row>
    <row r="35" spans="1:12" ht="115.5" x14ac:dyDescent="0.2">
      <c r="A35" s="118"/>
      <c r="B35" s="48" t="s">
        <v>16</v>
      </c>
      <c r="C35" s="83" t="s">
        <v>226</v>
      </c>
      <c r="D35" s="83" t="s">
        <v>7</v>
      </c>
      <c r="E35" s="83"/>
      <c r="F35" s="83"/>
      <c r="G35" s="112">
        <v>0</v>
      </c>
      <c r="H35" s="112">
        <v>0</v>
      </c>
      <c r="I35" s="83" t="s">
        <v>113</v>
      </c>
      <c r="J35" s="83" t="s">
        <v>227</v>
      </c>
      <c r="K35" s="83" t="s">
        <v>228</v>
      </c>
      <c r="L35" s="83" t="s">
        <v>161</v>
      </c>
    </row>
    <row r="36" spans="1:12" ht="115.5" x14ac:dyDescent="0.2">
      <c r="A36" s="118"/>
      <c r="B36" s="100" t="s">
        <v>17</v>
      </c>
      <c r="C36" s="83" t="s">
        <v>226</v>
      </c>
      <c r="D36" s="83" t="s">
        <v>7</v>
      </c>
      <c r="E36" s="83"/>
      <c r="F36" s="83"/>
      <c r="G36" s="112">
        <v>0</v>
      </c>
      <c r="H36" s="112">
        <v>0</v>
      </c>
      <c r="I36" s="83" t="s">
        <v>113</v>
      </c>
      <c r="J36" s="83" t="s">
        <v>227</v>
      </c>
      <c r="K36" s="83" t="s">
        <v>228</v>
      </c>
      <c r="L36" s="83"/>
    </row>
    <row r="37" spans="1:12" x14ac:dyDescent="0.2">
      <c r="A37" s="38"/>
      <c r="B37" s="39"/>
      <c r="C37" s="39"/>
      <c r="D37" s="39"/>
      <c r="E37" s="40"/>
      <c r="F37" s="39"/>
      <c r="G37" s="39"/>
      <c r="H37" s="39"/>
    </row>
  </sheetData>
  <mergeCells count="19">
    <mergeCell ref="A9:G9"/>
    <mergeCell ref="A26:A28"/>
    <mergeCell ref="A20:A25"/>
    <mergeCell ref="A29:A36"/>
    <mergeCell ref="A1:G1"/>
    <mergeCell ref="A5:G5"/>
    <mergeCell ref="A2:G2"/>
    <mergeCell ref="A3:G3"/>
    <mergeCell ref="A4:G4"/>
    <mergeCell ref="A13:G13"/>
    <mergeCell ref="A14:G14"/>
    <mergeCell ref="A15:G15"/>
    <mergeCell ref="A12:G12"/>
    <mergeCell ref="A6:G6"/>
    <mergeCell ref="A7:G7"/>
    <mergeCell ref="A8:G8"/>
    <mergeCell ref="A17:B17"/>
    <mergeCell ref="A10:G10"/>
    <mergeCell ref="A11:G11"/>
  </mergeCells>
  <pageMargins left="0.7" right="0.7" top="0.75" bottom="0.75" header="0.3" footer="0.3"/>
  <pageSetup orientation="portrait" verticalDpi="599"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נתונים!$A$2:$A$6</xm:f>
          </x14:formula1>
          <xm:sqref>D37:D141</xm:sqref>
        </x14:dataValidation>
        <x14:dataValidation type="list" allowBlank="1" showInputMessage="1" showErrorMessage="1">
          <x14:formula1>
            <xm:f>'[עותק של דוח סטטוס שנה א-צפת.xlsx]נתונים'!#REF!</xm:f>
          </x14:formula1>
          <xm:sqref>D20:D36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rightToLeft="1" tabSelected="1" topLeftCell="A10" zoomScale="80" zoomScaleNormal="80" workbookViewId="0">
      <selection activeCell="H22" sqref="H22"/>
    </sheetView>
  </sheetViews>
  <sheetFormatPr defaultColWidth="17.875" defaultRowHeight="16.5" x14ac:dyDescent="0.2"/>
  <cols>
    <col min="1" max="1" width="25.875" style="10" customWidth="1"/>
    <col min="2" max="2" width="25.5" style="10" customWidth="1"/>
    <col min="3" max="3" width="26.75" style="10" customWidth="1"/>
    <col min="4" max="5" width="12.125" style="10" customWidth="1"/>
    <col min="6" max="6" width="13.25" style="10" customWidth="1"/>
    <col min="7" max="7" width="11.25" style="10" customWidth="1"/>
    <col min="8" max="8" width="12.125" style="10" customWidth="1"/>
    <col min="9" max="9" width="33" style="10" customWidth="1"/>
    <col min="10" max="11" width="17.875" style="3"/>
    <col min="12" max="12" width="24.375" style="3" customWidth="1"/>
    <col min="13" max="16384" width="17.875" style="3"/>
  </cols>
  <sheetData>
    <row r="1" spans="1:12" s="2" customFormat="1" ht="16.5" customHeight="1" x14ac:dyDescent="0.2">
      <c r="A1" s="124" t="s">
        <v>1</v>
      </c>
      <c r="B1" s="124"/>
      <c r="C1" s="124"/>
      <c r="D1" s="124"/>
      <c r="E1" s="124"/>
      <c r="F1" s="124"/>
      <c r="G1" s="124"/>
      <c r="H1" s="9"/>
      <c r="I1" s="9"/>
    </row>
    <row r="2" spans="1:12" s="2" customFormat="1" x14ac:dyDescent="0.2">
      <c r="A2" s="123" t="s">
        <v>243</v>
      </c>
      <c r="B2" s="123"/>
      <c r="C2" s="123"/>
      <c r="D2" s="123"/>
      <c r="E2" s="123"/>
      <c r="F2" s="123"/>
      <c r="G2" s="123"/>
      <c r="H2" s="9"/>
      <c r="I2" s="9"/>
    </row>
    <row r="3" spans="1:12" s="2" customFormat="1" x14ac:dyDescent="0.2">
      <c r="A3" s="123" t="s">
        <v>241</v>
      </c>
      <c r="B3" s="123"/>
      <c r="C3" s="123"/>
      <c r="D3" s="123"/>
      <c r="E3" s="123"/>
      <c r="F3" s="123"/>
      <c r="G3" s="123"/>
      <c r="H3" s="9"/>
      <c r="I3" s="9"/>
    </row>
    <row r="4" spans="1:12" s="2" customFormat="1" x14ac:dyDescent="0.2">
      <c r="A4" s="123" t="s">
        <v>242</v>
      </c>
      <c r="B4" s="123"/>
      <c r="C4" s="123"/>
      <c r="D4" s="123"/>
      <c r="E4" s="123"/>
      <c r="F4" s="123"/>
      <c r="G4" s="123"/>
      <c r="H4" s="9"/>
      <c r="I4" s="9"/>
    </row>
    <row r="5" spans="1:12" s="2" customFormat="1" ht="16.5" customHeight="1" x14ac:dyDescent="0.2">
      <c r="A5" s="124" t="s">
        <v>0</v>
      </c>
      <c r="B5" s="124"/>
      <c r="C5" s="124"/>
      <c r="D5" s="124"/>
      <c r="E5" s="124"/>
      <c r="F5" s="124"/>
      <c r="G5" s="124"/>
      <c r="H5" s="9"/>
      <c r="I5" s="9"/>
    </row>
    <row r="6" spans="1:12" s="2" customFormat="1" x14ac:dyDescent="0.2">
      <c r="A6" s="123" t="s">
        <v>121</v>
      </c>
      <c r="B6" s="123"/>
      <c r="C6" s="123"/>
      <c r="D6" s="123"/>
      <c r="E6" s="123"/>
      <c r="F6" s="123"/>
      <c r="G6" s="123"/>
      <c r="H6" s="9"/>
      <c r="I6" s="9"/>
    </row>
    <row r="7" spans="1:12" s="2" customFormat="1" x14ac:dyDescent="0.2">
      <c r="A7" s="123" t="s">
        <v>244</v>
      </c>
      <c r="B7" s="123"/>
      <c r="C7" s="123"/>
      <c r="D7" s="123"/>
      <c r="E7" s="123"/>
      <c r="F7" s="123"/>
      <c r="G7" s="123"/>
      <c r="H7" s="9"/>
      <c r="I7" s="9"/>
    </row>
    <row r="8" spans="1:12" s="2" customFormat="1" x14ac:dyDescent="0.2">
      <c r="A8" s="123" t="s">
        <v>245</v>
      </c>
      <c r="B8" s="123"/>
      <c r="C8" s="123"/>
      <c r="D8" s="123"/>
      <c r="E8" s="123"/>
      <c r="F8" s="123"/>
      <c r="G8" s="123"/>
      <c r="H8" s="9"/>
      <c r="I8" s="9"/>
    </row>
    <row r="9" spans="1:12" s="2" customFormat="1" ht="16.5" customHeight="1" x14ac:dyDescent="0.2">
      <c r="A9" s="123" t="s">
        <v>44</v>
      </c>
      <c r="B9" s="123"/>
      <c r="C9" s="123"/>
      <c r="D9" s="123"/>
      <c r="E9" s="123"/>
      <c r="F9" s="123"/>
      <c r="G9" s="123"/>
      <c r="H9" s="9"/>
      <c r="I9" s="9"/>
    </row>
    <row r="10" spans="1:12" s="2" customFormat="1" x14ac:dyDescent="0.2">
      <c r="A10" s="123" t="s">
        <v>246</v>
      </c>
      <c r="B10" s="123"/>
      <c r="C10" s="123"/>
      <c r="D10" s="123"/>
      <c r="E10" s="123"/>
      <c r="F10" s="123"/>
      <c r="G10" s="123"/>
      <c r="H10" s="9"/>
      <c r="I10" s="9"/>
    </row>
    <row r="11" spans="1:12" s="2" customFormat="1" x14ac:dyDescent="0.2">
      <c r="A11" s="123" t="s">
        <v>247</v>
      </c>
      <c r="B11" s="123"/>
      <c r="C11" s="123"/>
      <c r="D11" s="123"/>
      <c r="E11" s="123"/>
      <c r="F11" s="123"/>
      <c r="G11" s="123"/>
      <c r="H11" s="9"/>
      <c r="I11" s="9"/>
    </row>
    <row r="12" spans="1:12" s="2" customFormat="1" ht="16.5" customHeight="1" x14ac:dyDescent="0.2">
      <c r="A12" s="123" t="s">
        <v>45</v>
      </c>
      <c r="B12" s="123"/>
      <c r="C12" s="123"/>
      <c r="D12" s="123"/>
      <c r="E12" s="123"/>
      <c r="F12" s="123"/>
      <c r="G12" s="123"/>
      <c r="H12" s="9"/>
      <c r="I12" s="9"/>
    </row>
    <row r="13" spans="1:12" s="2" customFormat="1" x14ac:dyDescent="0.2">
      <c r="A13" s="123" t="s">
        <v>248</v>
      </c>
      <c r="B13" s="123"/>
      <c r="C13" s="123"/>
      <c r="D13" s="123"/>
      <c r="E13" s="123"/>
      <c r="F13" s="123"/>
      <c r="G13" s="123"/>
      <c r="H13" s="9"/>
      <c r="I13" s="9"/>
    </row>
    <row r="14" spans="1:12" s="2" customFormat="1" x14ac:dyDescent="0.2">
      <c r="A14" s="123" t="s">
        <v>249</v>
      </c>
      <c r="B14" s="123"/>
      <c r="C14" s="123"/>
      <c r="D14" s="123"/>
      <c r="E14" s="123"/>
      <c r="F14" s="123"/>
      <c r="G14" s="123"/>
      <c r="H14" s="9"/>
      <c r="I14" s="9"/>
    </row>
    <row r="15" spans="1:12" s="10" customFormat="1" x14ac:dyDescent="0.2">
      <c r="A15" s="5"/>
      <c r="B15" s="5"/>
      <c r="C15" s="5"/>
      <c r="D15" s="5"/>
      <c r="E15" s="5"/>
      <c r="F15" s="5"/>
      <c r="G15" s="5"/>
      <c r="H15" s="5"/>
      <c r="I15" s="5"/>
    </row>
    <row r="16" spans="1:12" s="10" customFormat="1" ht="16.5" customHeight="1" x14ac:dyDescent="0.2">
      <c r="A16" s="122" t="s">
        <v>79</v>
      </c>
      <c r="B16" s="122"/>
      <c r="C16" s="44"/>
      <c r="D16" s="44"/>
      <c r="E16" s="44"/>
      <c r="F16" s="44"/>
      <c r="G16" s="44"/>
      <c r="H16" s="44"/>
      <c r="I16" s="44"/>
      <c r="J16" s="45"/>
      <c r="K16" s="45"/>
      <c r="L16" s="45"/>
    </row>
    <row r="17" spans="1:15" x14ac:dyDescent="0.2">
      <c r="A17" s="44" t="s">
        <v>59</v>
      </c>
      <c r="B17" s="45"/>
      <c r="C17" s="45"/>
      <c r="D17" s="45"/>
      <c r="E17" s="45"/>
      <c r="F17" s="45"/>
      <c r="G17" s="47">
        <f>SUM(G$19:G$31)</f>
        <v>534840</v>
      </c>
      <c r="H17" s="47">
        <f>SUM(H$19:H$31)</f>
        <v>61242</v>
      </c>
      <c r="I17" s="45"/>
      <c r="J17" s="45"/>
      <c r="K17" s="45"/>
      <c r="L17" s="45"/>
    </row>
    <row r="18" spans="1:15" s="38" customFormat="1" ht="33" x14ac:dyDescent="0.2">
      <c r="A18" s="46" t="s">
        <v>22</v>
      </c>
      <c r="B18" s="46" t="s">
        <v>84</v>
      </c>
      <c r="C18" s="46" t="s">
        <v>2</v>
      </c>
      <c r="D18" s="46" t="s">
        <v>3</v>
      </c>
      <c r="E18" s="46" t="s">
        <v>85</v>
      </c>
      <c r="F18" s="46" t="s">
        <v>86</v>
      </c>
      <c r="G18" s="46" t="s">
        <v>56</v>
      </c>
      <c r="H18" s="46" t="s">
        <v>57</v>
      </c>
      <c r="I18" s="46" t="s">
        <v>97</v>
      </c>
      <c r="J18" s="46" t="s">
        <v>8</v>
      </c>
      <c r="K18" s="46" t="s">
        <v>9</v>
      </c>
      <c r="L18" s="46" t="s">
        <v>50</v>
      </c>
      <c r="M18" s="42"/>
      <c r="N18" s="42"/>
      <c r="O18" s="42"/>
    </row>
    <row r="19" spans="1:15" ht="99" x14ac:dyDescent="0.2">
      <c r="A19" s="48" t="s">
        <v>23</v>
      </c>
      <c r="B19" s="48" t="s">
        <v>26</v>
      </c>
      <c r="C19" s="45" t="s">
        <v>55</v>
      </c>
      <c r="D19" s="45" t="s">
        <v>47</v>
      </c>
      <c r="E19" s="78"/>
      <c r="F19" s="78"/>
      <c r="G19" s="80">
        <v>363675</v>
      </c>
      <c r="H19" s="113">
        <v>39892</v>
      </c>
      <c r="I19" s="45" t="s">
        <v>387</v>
      </c>
      <c r="J19" s="45" t="s">
        <v>251</v>
      </c>
      <c r="K19" s="45" t="s">
        <v>250</v>
      </c>
      <c r="L19" s="45"/>
    </row>
    <row r="20" spans="1:15" s="10" customFormat="1" ht="49.5" x14ac:dyDescent="0.2">
      <c r="A20" s="48"/>
      <c r="B20" s="78" t="s">
        <v>90</v>
      </c>
      <c r="C20" s="78" t="s">
        <v>256</v>
      </c>
      <c r="D20" s="78" t="s">
        <v>4</v>
      </c>
      <c r="E20" s="78" t="s">
        <v>252</v>
      </c>
      <c r="F20" s="78" t="s">
        <v>253</v>
      </c>
      <c r="G20" s="80">
        <v>1165</v>
      </c>
      <c r="H20" s="114"/>
      <c r="I20" s="115"/>
      <c r="J20" s="45" t="s">
        <v>254</v>
      </c>
      <c r="K20" s="45" t="s">
        <v>255</v>
      </c>
      <c r="L20" s="45"/>
    </row>
    <row r="21" spans="1:15" s="8" customFormat="1" ht="99" x14ac:dyDescent="0.2">
      <c r="A21" s="48"/>
      <c r="B21" s="45" t="s">
        <v>89</v>
      </c>
      <c r="C21" s="45" t="s">
        <v>388</v>
      </c>
      <c r="D21" s="45" t="s">
        <v>47</v>
      </c>
      <c r="E21" s="78"/>
      <c r="F21" s="78"/>
      <c r="G21" s="80">
        <v>30000</v>
      </c>
      <c r="H21" s="78">
        <v>0</v>
      </c>
      <c r="I21" s="111" t="s">
        <v>229</v>
      </c>
      <c r="J21" s="45" t="s">
        <v>257</v>
      </c>
      <c r="K21" s="45" t="s">
        <v>258</v>
      </c>
      <c r="L21" s="45" t="s">
        <v>58</v>
      </c>
    </row>
    <row r="22" spans="1:15" s="10" customFormat="1" ht="82.5" x14ac:dyDescent="0.2">
      <c r="A22" s="116"/>
      <c r="B22" s="48" t="s">
        <v>60</v>
      </c>
      <c r="C22" s="45" t="s">
        <v>230</v>
      </c>
      <c r="D22" s="45" t="s">
        <v>4</v>
      </c>
      <c r="E22" s="45" t="s">
        <v>259</v>
      </c>
      <c r="F22" s="45" t="s">
        <v>260</v>
      </c>
      <c r="G22" s="80">
        <v>100000</v>
      </c>
      <c r="H22" s="80">
        <v>21350</v>
      </c>
      <c r="I22" s="79" t="s">
        <v>389</v>
      </c>
      <c r="J22" s="45" t="s">
        <v>265</v>
      </c>
      <c r="K22" s="45" t="s">
        <v>264</v>
      </c>
      <c r="L22" s="45"/>
    </row>
    <row r="23" spans="1:15" s="8" customFormat="1" x14ac:dyDescent="0.2">
      <c r="A23" s="10"/>
      <c r="B23" s="10"/>
      <c r="C23" s="10"/>
      <c r="D23" s="10"/>
      <c r="E23" s="10"/>
      <c r="F23" s="10"/>
      <c r="G23" s="10"/>
      <c r="H23" s="10"/>
      <c r="I23" s="10"/>
      <c r="J23" s="10"/>
      <c r="K23" s="10"/>
      <c r="L23" s="10"/>
    </row>
    <row r="24" spans="1:15" ht="66" x14ac:dyDescent="0.2">
      <c r="A24" s="48"/>
      <c r="B24" s="48" t="s">
        <v>27</v>
      </c>
      <c r="C24" s="45" t="s">
        <v>269</v>
      </c>
      <c r="D24" s="45" t="s">
        <v>7</v>
      </c>
      <c r="E24" s="78"/>
      <c r="F24" s="78"/>
      <c r="G24" s="80"/>
      <c r="H24" s="78"/>
      <c r="I24" s="45" t="s">
        <v>390</v>
      </c>
      <c r="J24" s="45" t="s">
        <v>117</v>
      </c>
      <c r="K24" s="45" t="s">
        <v>270</v>
      </c>
      <c r="L24" s="45"/>
    </row>
    <row r="25" spans="1:15" ht="165" x14ac:dyDescent="0.2">
      <c r="A25" s="48" t="s">
        <v>24</v>
      </c>
      <c r="B25" s="48" t="s">
        <v>391</v>
      </c>
      <c r="C25" s="45" t="s">
        <v>392</v>
      </c>
      <c r="D25" s="45" t="s">
        <v>47</v>
      </c>
      <c r="E25" s="45" t="s">
        <v>271</v>
      </c>
      <c r="F25" s="45" t="s">
        <v>272</v>
      </c>
      <c r="G25" s="45">
        <v>0</v>
      </c>
      <c r="H25" s="45">
        <v>0</v>
      </c>
      <c r="I25" s="45" t="s">
        <v>118</v>
      </c>
      <c r="J25" s="45" t="s">
        <v>119</v>
      </c>
      <c r="K25" s="45" t="s">
        <v>120</v>
      </c>
      <c r="L25" s="45"/>
    </row>
    <row r="26" spans="1:15" ht="132" x14ac:dyDescent="0.2">
      <c r="A26" s="48"/>
      <c r="B26" s="48" t="s">
        <v>28</v>
      </c>
      <c r="C26" s="45" t="s">
        <v>273</v>
      </c>
      <c r="D26" s="45" t="s">
        <v>4</v>
      </c>
      <c r="E26" s="45">
        <v>8</v>
      </c>
      <c r="F26" s="45">
        <v>6</v>
      </c>
      <c r="G26" s="49">
        <v>15000</v>
      </c>
      <c r="H26" s="45">
        <v>0</v>
      </c>
      <c r="I26" s="83" t="s">
        <v>393</v>
      </c>
      <c r="J26" s="83" t="s">
        <v>274</v>
      </c>
      <c r="K26" s="45" t="s">
        <v>394</v>
      </c>
      <c r="L26" s="45" t="s">
        <v>395</v>
      </c>
    </row>
    <row r="27" spans="1:15" ht="49.5" x14ac:dyDescent="0.2">
      <c r="A27" s="116"/>
      <c r="B27" s="44" t="s">
        <v>29</v>
      </c>
      <c r="C27" s="45" t="s">
        <v>232</v>
      </c>
      <c r="D27" s="45" t="s">
        <v>7</v>
      </c>
      <c r="E27" s="45"/>
      <c r="F27" s="45"/>
      <c r="G27" s="45">
        <v>0</v>
      </c>
      <c r="H27" s="45">
        <v>0</v>
      </c>
      <c r="I27" s="79"/>
      <c r="J27" s="45"/>
      <c r="K27" s="45"/>
      <c r="L27" s="45"/>
    </row>
    <row r="28" spans="1:15" ht="132" x14ac:dyDescent="0.2">
      <c r="A28" s="48" t="s">
        <v>25</v>
      </c>
      <c r="B28" s="44" t="s">
        <v>30</v>
      </c>
      <c r="C28" s="83" t="s">
        <v>275</v>
      </c>
      <c r="D28" s="45" t="s">
        <v>47</v>
      </c>
      <c r="E28" s="45" t="s">
        <v>276</v>
      </c>
      <c r="F28" s="45" t="s">
        <v>277</v>
      </c>
      <c r="G28" s="45">
        <v>0</v>
      </c>
      <c r="H28" s="45">
        <v>0</v>
      </c>
      <c r="I28" s="83"/>
      <c r="J28" s="45" t="s">
        <v>278</v>
      </c>
      <c r="K28" s="45" t="s">
        <v>279</v>
      </c>
      <c r="L28" s="45"/>
    </row>
    <row r="29" spans="1:15" ht="99" x14ac:dyDescent="0.2">
      <c r="A29" s="48"/>
      <c r="B29" s="44"/>
      <c r="C29" s="117" t="s">
        <v>396</v>
      </c>
      <c r="D29" s="45"/>
      <c r="E29" s="45"/>
      <c r="F29" s="45"/>
      <c r="G29" s="45"/>
      <c r="H29" s="45"/>
      <c r="I29" s="83"/>
      <c r="J29" s="45"/>
      <c r="K29" s="45"/>
      <c r="L29" s="45"/>
    </row>
    <row r="30" spans="1:15" ht="82.5" x14ac:dyDescent="0.2">
      <c r="A30" s="51"/>
      <c r="B30" s="48" t="s">
        <v>31</v>
      </c>
      <c r="C30" s="83" t="s">
        <v>112</v>
      </c>
      <c r="D30" s="45" t="s">
        <v>7</v>
      </c>
      <c r="E30" s="45"/>
      <c r="F30" s="45"/>
      <c r="G30" s="45">
        <v>0</v>
      </c>
      <c r="H30" s="45">
        <v>0</v>
      </c>
      <c r="I30" s="83" t="s">
        <v>397</v>
      </c>
      <c r="J30" s="83" t="s">
        <v>107</v>
      </c>
      <c r="K30" s="83" t="s">
        <v>280</v>
      </c>
      <c r="L30" s="45"/>
    </row>
    <row r="31" spans="1:15" ht="82.5" x14ac:dyDescent="0.2">
      <c r="A31" s="51"/>
      <c r="B31" s="44" t="s">
        <v>68</v>
      </c>
      <c r="C31" s="50" t="s">
        <v>281</v>
      </c>
      <c r="D31" s="45" t="s">
        <v>7</v>
      </c>
      <c r="E31" s="45"/>
      <c r="F31" s="45"/>
      <c r="G31" s="49">
        <v>25000</v>
      </c>
      <c r="H31" s="45">
        <v>0</v>
      </c>
      <c r="I31" s="83" t="s">
        <v>226</v>
      </c>
      <c r="J31" s="83"/>
      <c r="K31" s="83"/>
      <c r="L31" s="78"/>
    </row>
    <row r="32" spans="1:15" x14ac:dyDescent="0.2">
      <c r="A32" s="7"/>
      <c r="B32" s="6"/>
    </row>
    <row r="33" spans="2:2" x14ac:dyDescent="0.2">
      <c r="B33" s="6"/>
    </row>
    <row r="34" spans="2:2" x14ac:dyDescent="0.2">
      <c r="B34" s="6"/>
    </row>
    <row r="35" spans="2:2" x14ac:dyDescent="0.2">
      <c r="B35" s="6"/>
    </row>
    <row r="36" spans="2:2" x14ac:dyDescent="0.2">
      <c r="B36" s="6"/>
    </row>
    <row r="37" spans="2:2" x14ac:dyDescent="0.2">
      <c r="B37" s="6"/>
    </row>
    <row r="38" spans="2:2" x14ac:dyDescent="0.2">
      <c r="B38" s="6"/>
    </row>
  </sheetData>
  <mergeCells count="15">
    <mergeCell ref="A12:G12"/>
    <mergeCell ref="A13:G13"/>
    <mergeCell ref="A14:G14"/>
    <mergeCell ref="A16:B16"/>
    <mergeCell ref="A1:G1"/>
    <mergeCell ref="A2:G2"/>
    <mergeCell ref="A3:G3"/>
    <mergeCell ref="A4:G4"/>
    <mergeCell ref="A5:G5"/>
    <mergeCell ref="A11:G11"/>
    <mergeCell ref="A6:G6"/>
    <mergeCell ref="A7:G7"/>
    <mergeCell ref="A8:G8"/>
    <mergeCell ref="A9:G9"/>
    <mergeCell ref="A10:G10"/>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נתונים!$A$2:$A$6</xm:f>
          </x14:formula1>
          <xm:sqref>D32:D144</xm:sqref>
        </x14:dataValidation>
        <x14:dataValidation type="list" allowBlank="1" showInputMessage="1" showErrorMessage="1">
          <x14:formula1>
            <xm:f>'[עותק של דוח סטטוס שנה א-צפת.xlsx]נתונים'!#REF!</xm:f>
          </x14:formula1>
          <xm:sqref>D19:D22 D24:D31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rightToLeft="1" topLeftCell="A26" workbookViewId="0">
      <selection activeCell="H27" sqref="H27"/>
    </sheetView>
  </sheetViews>
  <sheetFormatPr defaultColWidth="17.875" defaultRowHeight="16.5" x14ac:dyDescent="0.2"/>
  <cols>
    <col min="1" max="1" width="25.875" style="3" customWidth="1"/>
    <col min="2" max="2" width="25.5" style="3" customWidth="1"/>
    <col min="3" max="3" width="26.75" style="3" customWidth="1"/>
    <col min="4" max="5" width="12.125" style="3" customWidth="1"/>
    <col min="6" max="6" width="13.25" style="3" customWidth="1"/>
    <col min="7" max="7" width="11.625" style="10" customWidth="1"/>
    <col min="8" max="8" width="11.375" style="10" customWidth="1"/>
    <col min="9" max="9" width="33" style="3" customWidth="1"/>
    <col min="10" max="16384" width="17.875" style="3"/>
  </cols>
  <sheetData>
    <row r="1" spans="1:12" s="9" customFormat="1" ht="16.5" customHeight="1" x14ac:dyDescent="0.2">
      <c r="A1" s="124" t="s">
        <v>1</v>
      </c>
      <c r="B1" s="124"/>
      <c r="C1" s="124"/>
      <c r="D1" s="124"/>
      <c r="E1" s="124"/>
      <c r="F1" s="124"/>
      <c r="G1" s="124"/>
    </row>
    <row r="2" spans="1:12" s="9" customFormat="1" x14ac:dyDescent="0.2">
      <c r="A2" s="123" t="s">
        <v>126</v>
      </c>
      <c r="B2" s="123"/>
      <c r="C2" s="123"/>
      <c r="D2" s="123"/>
      <c r="E2" s="123"/>
      <c r="F2" s="123"/>
      <c r="G2" s="123"/>
    </row>
    <row r="3" spans="1:12" s="9" customFormat="1" x14ac:dyDescent="0.2">
      <c r="A3" s="123" t="s">
        <v>282</v>
      </c>
      <c r="B3" s="123"/>
      <c r="C3" s="123"/>
      <c r="D3" s="123"/>
      <c r="E3" s="123"/>
      <c r="F3" s="123"/>
      <c r="G3" s="123"/>
    </row>
    <row r="4" spans="1:12" s="9" customFormat="1" x14ac:dyDescent="0.2">
      <c r="A4" s="123" t="s">
        <v>283</v>
      </c>
      <c r="B4" s="123"/>
      <c r="C4" s="123"/>
      <c r="D4" s="123"/>
      <c r="E4" s="123"/>
      <c r="F4" s="123"/>
      <c r="G4" s="123"/>
    </row>
    <row r="5" spans="1:12" s="9" customFormat="1" ht="16.5" customHeight="1" x14ac:dyDescent="0.2">
      <c r="A5" s="124" t="s">
        <v>0</v>
      </c>
      <c r="B5" s="124"/>
      <c r="C5" s="124"/>
      <c r="D5" s="124"/>
      <c r="E5" s="124"/>
      <c r="F5" s="124"/>
      <c r="G5" s="124"/>
    </row>
    <row r="6" spans="1:12" s="9" customFormat="1" x14ac:dyDescent="0.2">
      <c r="A6" s="123" t="s">
        <v>284</v>
      </c>
      <c r="B6" s="123"/>
      <c r="C6" s="123"/>
      <c r="D6" s="123"/>
      <c r="E6" s="123"/>
      <c r="F6" s="123"/>
      <c r="G6" s="123"/>
    </row>
    <row r="7" spans="1:12" s="9" customFormat="1" x14ac:dyDescent="0.2">
      <c r="A7" s="123" t="s">
        <v>127</v>
      </c>
      <c r="B7" s="123"/>
      <c r="C7" s="123"/>
      <c r="D7" s="123"/>
      <c r="E7" s="123"/>
      <c r="F7" s="123"/>
      <c r="G7" s="123"/>
    </row>
    <row r="8" spans="1:12" s="9" customFormat="1" x14ac:dyDescent="0.2">
      <c r="A8" s="123" t="s">
        <v>285</v>
      </c>
      <c r="B8" s="123"/>
      <c r="C8" s="123"/>
      <c r="D8" s="123"/>
      <c r="E8" s="123"/>
      <c r="F8" s="123"/>
      <c r="G8" s="123"/>
    </row>
    <row r="9" spans="1:12" s="9" customFormat="1" ht="16.5" customHeight="1" x14ac:dyDescent="0.2">
      <c r="A9" s="123" t="s">
        <v>44</v>
      </c>
      <c r="B9" s="123"/>
      <c r="C9" s="123"/>
      <c r="D9" s="123"/>
      <c r="E9" s="123"/>
      <c r="F9" s="123"/>
      <c r="G9" s="123"/>
    </row>
    <row r="10" spans="1:12" s="9" customFormat="1" x14ac:dyDescent="0.2">
      <c r="A10" s="125" t="s">
        <v>286</v>
      </c>
      <c r="B10" s="125"/>
      <c r="C10" s="125"/>
      <c r="D10" s="125"/>
      <c r="E10" s="125"/>
      <c r="F10" s="125"/>
      <c r="G10" s="125"/>
    </row>
    <row r="11" spans="1:12" s="9" customFormat="1" x14ac:dyDescent="0.2">
      <c r="A11" s="125" t="s">
        <v>287</v>
      </c>
      <c r="B11" s="125"/>
      <c r="C11" s="125"/>
      <c r="D11" s="125"/>
      <c r="E11" s="125"/>
      <c r="F11" s="125"/>
      <c r="G11" s="125"/>
    </row>
    <row r="12" spans="1:12" s="9" customFormat="1" ht="16.5" customHeight="1" x14ac:dyDescent="0.2">
      <c r="A12" s="123" t="s">
        <v>45</v>
      </c>
      <c r="B12" s="123"/>
      <c r="C12" s="123"/>
      <c r="D12" s="123"/>
      <c r="E12" s="123"/>
      <c r="F12" s="123"/>
      <c r="G12" s="123"/>
    </row>
    <row r="13" spans="1:12" s="9" customFormat="1" x14ac:dyDescent="0.2">
      <c r="A13" s="123" t="s">
        <v>289</v>
      </c>
      <c r="B13" s="123"/>
      <c r="C13" s="123"/>
      <c r="D13" s="123"/>
      <c r="E13" s="123"/>
      <c r="F13" s="123"/>
      <c r="G13" s="123"/>
    </row>
    <row r="14" spans="1:12" s="9" customFormat="1" x14ac:dyDescent="0.2">
      <c r="A14" s="123" t="s">
        <v>288</v>
      </c>
      <c r="B14" s="123"/>
      <c r="C14" s="123"/>
      <c r="D14" s="123"/>
      <c r="E14" s="123"/>
      <c r="F14" s="123"/>
      <c r="G14" s="123"/>
    </row>
    <row r="15" spans="1:12" s="10" customFormat="1" x14ac:dyDescent="0.2"/>
    <row r="16" spans="1:12" s="10" customFormat="1" ht="16.5" customHeight="1" x14ac:dyDescent="0.2">
      <c r="A16" s="122" t="s">
        <v>79</v>
      </c>
      <c r="B16" s="122"/>
      <c r="C16" s="45"/>
      <c r="D16" s="45"/>
      <c r="E16" s="45"/>
      <c r="F16" s="45"/>
      <c r="G16" s="45"/>
      <c r="H16" s="45"/>
      <c r="I16" s="45"/>
      <c r="J16" s="45"/>
      <c r="K16" s="45"/>
      <c r="L16" s="45"/>
    </row>
    <row r="17" spans="1:15" s="10" customFormat="1" x14ac:dyDescent="0.2">
      <c r="A17" s="44" t="s">
        <v>59</v>
      </c>
      <c r="B17" s="45"/>
      <c r="C17" s="45"/>
      <c r="D17" s="45"/>
      <c r="E17" s="45"/>
      <c r="F17" s="45"/>
      <c r="G17" s="47">
        <f>SUM(G$19:G$31)</f>
        <v>442001</v>
      </c>
      <c r="H17" s="47">
        <f t="shared" ref="H17" si="0">SUM(H$19:H$31)</f>
        <v>29685</v>
      </c>
      <c r="I17" s="45"/>
      <c r="J17" s="45"/>
      <c r="K17" s="45"/>
      <c r="L17" s="45"/>
    </row>
    <row r="18" spans="1:15" s="10" customFormat="1" ht="33" x14ac:dyDescent="0.2">
      <c r="A18" s="46" t="s">
        <v>22</v>
      </c>
      <c r="B18" s="46" t="s">
        <v>84</v>
      </c>
      <c r="C18" s="46" t="s">
        <v>2</v>
      </c>
      <c r="D18" s="46" t="s">
        <v>3</v>
      </c>
      <c r="E18" s="46" t="s">
        <v>85</v>
      </c>
      <c r="F18" s="46" t="s">
        <v>86</v>
      </c>
      <c r="G18" s="46" t="s">
        <v>56</v>
      </c>
      <c r="H18" s="46" t="s">
        <v>57</v>
      </c>
      <c r="I18" s="46" t="s">
        <v>97</v>
      </c>
      <c r="J18" s="46" t="s">
        <v>8</v>
      </c>
      <c r="K18" s="46" t="s">
        <v>9</v>
      </c>
      <c r="L18" s="46" t="s">
        <v>50</v>
      </c>
      <c r="M18" s="5"/>
      <c r="N18" s="5"/>
      <c r="O18" s="5"/>
    </row>
    <row r="19" spans="1:15" ht="99" customHeight="1" x14ac:dyDescent="0.2">
      <c r="A19" s="48" t="s">
        <v>32</v>
      </c>
      <c r="B19" s="48" t="s">
        <v>91</v>
      </c>
      <c r="C19" s="83" t="s">
        <v>233</v>
      </c>
      <c r="D19" s="45" t="s">
        <v>4</v>
      </c>
      <c r="E19" s="78" t="s">
        <v>259</v>
      </c>
      <c r="F19" s="78" t="s">
        <v>260</v>
      </c>
      <c r="G19" s="80">
        <v>0</v>
      </c>
      <c r="H19" s="80">
        <v>0</v>
      </c>
      <c r="I19" s="83" t="s">
        <v>262</v>
      </c>
      <c r="J19" s="83" t="s">
        <v>115</v>
      </c>
      <c r="K19" s="83" t="s">
        <v>116</v>
      </c>
      <c r="L19" s="45"/>
    </row>
    <row r="20" spans="1:15" s="10" customFormat="1" ht="99" x14ac:dyDescent="0.2">
      <c r="A20" s="116"/>
      <c r="B20" s="48"/>
      <c r="C20" s="45" t="s">
        <v>231</v>
      </c>
      <c r="D20" s="45" t="s">
        <v>4</v>
      </c>
      <c r="E20" s="45" t="s">
        <v>266</v>
      </c>
      <c r="F20" s="45" t="s">
        <v>266</v>
      </c>
      <c r="G20" s="80">
        <v>100000</v>
      </c>
      <c r="H20" s="78">
        <v>0</v>
      </c>
      <c r="I20" s="83" t="s">
        <v>263</v>
      </c>
      <c r="J20" s="83" t="s">
        <v>267</v>
      </c>
      <c r="K20" s="83" t="s">
        <v>268</v>
      </c>
      <c r="L20" s="45"/>
    </row>
    <row r="21" spans="1:15" s="10" customFormat="1" ht="115.5" x14ac:dyDescent="0.2">
      <c r="A21" s="48"/>
      <c r="B21" s="48" t="s">
        <v>234</v>
      </c>
      <c r="C21" s="45" t="s">
        <v>235</v>
      </c>
      <c r="D21" s="45" t="s">
        <v>4</v>
      </c>
      <c r="E21" s="78" t="s">
        <v>290</v>
      </c>
      <c r="F21" s="78" t="s">
        <v>291</v>
      </c>
      <c r="G21" s="80">
        <v>162001</v>
      </c>
      <c r="H21" s="80">
        <v>20000</v>
      </c>
      <c r="I21" s="45" t="s">
        <v>398</v>
      </c>
      <c r="J21" s="45" t="s">
        <v>292</v>
      </c>
      <c r="K21" s="45" t="s">
        <v>293</v>
      </c>
      <c r="L21" s="45"/>
    </row>
    <row r="22" spans="1:15" s="10" customFormat="1" ht="115.5" x14ac:dyDescent="0.2">
      <c r="A22" s="48"/>
      <c r="B22" s="48" t="s">
        <v>236</v>
      </c>
      <c r="C22" s="45" t="s">
        <v>399</v>
      </c>
      <c r="D22" s="45" t="s">
        <v>47</v>
      </c>
      <c r="E22" s="78" t="s">
        <v>294</v>
      </c>
      <c r="F22" s="78" t="s">
        <v>294</v>
      </c>
      <c r="G22" s="80">
        <v>60000</v>
      </c>
      <c r="H22" s="80"/>
      <c r="I22" s="45" t="s">
        <v>400</v>
      </c>
      <c r="J22" s="45" t="s">
        <v>295</v>
      </c>
      <c r="K22" s="45" t="s">
        <v>296</v>
      </c>
      <c r="L22" s="45"/>
    </row>
    <row r="23" spans="1:15" ht="99" x14ac:dyDescent="0.2">
      <c r="A23" s="48"/>
      <c r="B23" s="48" t="s">
        <v>401</v>
      </c>
      <c r="C23" s="45" t="s">
        <v>297</v>
      </c>
      <c r="D23" s="45" t="s">
        <v>47</v>
      </c>
      <c r="E23" s="45" t="s">
        <v>298</v>
      </c>
      <c r="F23" s="45" t="s">
        <v>299</v>
      </c>
      <c r="G23" s="80">
        <v>0</v>
      </c>
      <c r="H23" s="80">
        <v>0</v>
      </c>
      <c r="I23" s="111" t="s">
        <v>402</v>
      </c>
      <c r="J23" s="45"/>
      <c r="K23" s="45"/>
      <c r="L23" s="45"/>
    </row>
    <row r="24" spans="1:15" ht="115.5" x14ac:dyDescent="0.2">
      <c r="A24" s="48"/>
      <c r="B24" s="48" t="s">
        <v>35</v>
      </c>
      <c r="C24" s="45" t="s">
        <v>392</v>
      </c>
      <c r="D24" s="45"/>
      <c r="E24" s="45"/>
      <c r="F24" s="45"/>
      <c r="G24" s="45">
        <v>0</v>
      </c>
      <c r="H24" s="45">
        <v>0</v>
      </c>
      <c r="I24" s="45" t="s">
        <v>403</v>
      </c>
      <c r="J24" s="45" t="s">
        <v>122</v>
      </c>
      <c r="K24" s="45" t="s">
        <v>120</v>
      </c>
      <c r="L24" s="45"/>
    </row>
    <row r="25" spans="1:15" x14ac:dyDescent="0.2">
      <c r="A25" s="48"/>
      <c r="B25" s="52" t="s">
        <v>36</v>
      </c>
      <c r="C25" s="45" t="s">
        <v>300</v>
      </c>
      <c r="D25" s="45"/>
      <c r="E25" s="45"/>
      <c r="F25" s="45"/>
      <c r="G25" s="80">
        <v>0</v>
      </c>
      <c r="H25" s="78">
        <v>0</v>
      </c>
      <c r="I25" s="79"/>
      <c r="J25" s="45"/>
      <c r="K25" s="45"/>
      <c r="L25" s="45"/>
    </row>
    <row r="26" spans="1:15" s="10" customFormat="1" ht="132" x14ac:dyDescent="0.2">
      <c r="A26" s="48" t="s">
        <v>33</v>
      </c>
      <c r="B26" s="48" t="s">
        <v>37</v>
      </c>
      <c r="C26" s="45" t="s">
        <v>301</v>
      </c>
      <c r="D26" s="45" t="s">
        <v>47</v>
      </c>
      <c r="E26" s="45" t="s">
        <v>302</v>
      </c>
      <c r="F26" s="45" t="s">
        <v>299</v>
      </c>
      <c r="G26" s="81">
        <v>30000</v>
      </c>
      <c r="H26" s="78">
        <v>0</v>
      </c>
      <c r="I26" s="45" t="s">
        <v>404</v>
      </c>
      <c r="J26" s="45" t="s">
        <v>303</v>
      </c>
      <c r="K26" s="45" t="s">
        <v>405</v>
      </c>
      <c r="L26" s="45"/>
    </row>
    <row r="27" spans="1:15" s="10" customFormat="1" ht="82.5" x14ac:dyDescent="0.2">
      <c r="A27" s="48"/>
      <c r="B27" s="48"/>
      <c r="C27" s="45" t="s">
        <v>304</v>
      </c>
      <c r="D27" s="45" t="s">
        <v>4</v>
      </c>
      <c r="E27" s="45" t="s">
        <v>291</v>
      </c>
      <c r="F27" s="45" t="s">
        <v>291</v>
      </c>
      <c r="G27" s="81">
        <v>60000</v>
      </c>
      <c r="H27" s="80">
        <v>9685</v>
      </c>
      <c r="I27" s="45" t="s">
        <v>406</v>
      </c>
      <c r="J27" s="45" t="s">
        <v>305</v>
      </c>
      <c r="K27" s="45" t="s">
        <v>124</v>
      </c>
      <c r="L27" s="45"/>
    </row>
    <row r="28" spans="1:15" ht="99" x14ac:dyDescent="0.2">
      <c r="A28" s="48"/>
      <c r="B28" s="48"/>
      <c r="C28" s="45" t="s">
        <v>76</v>
      </c>
      <c r="D28" s="45" t="s">
        <v>47</v>
      </c>
      <c r="E28" s="45" t="s">
        <v>306</v>
      </c>
      <c r="F28" s="45" t="s">
        <v>307</v>
      </c>
      <c r="G28" s="81">
        <v>30000</v>
      </c>
      <c r="H28" s="78">
        <v>0</v>
      </c>
      <c r="I28" s="45" t="s">
        <v>237</v>
      </c>
      <c r="J28" s="45" t="s">
        <v>125</v>
      </c>
      <c r="K28" s="45" t="s">
        <v>124</v>
      </c>
      <c r="L28" s="45"/>
    </row>
    <row r="29" spans="1:15" ht="132" x14ac:dyDescent="0.2">
      <c r="A29" s="48" t="s">
        <v>34</v>
      </c>
      <c r="B29" s="48" t="s">
        <v>38</v>
      </c>
      <c r="C29" s="45" t="s">
        <v>75</v>
      </c>
      <c r="D29" s="45" t="s">
        <v>47</v>
      </c>
      <c r="E29" s="45" t="s">
        <v>308</v>
      </c>
      <c r="F29" s="45" t="s">
        <v>309</v>
      </c>
      <c r="G29" s="81">
        <v>0</v>
      </c>
      <c r="H29" s="78">
        <v>0</v>
      </c>
      <c r="I29" s="45" t="s">
        <v>407</v>
      </c>
      <c r="J29" s="45" t="s">
        <v>123</v>
      </c>
      <c r="K29" s="45" t="s">
        <v>124</v>
      </c>
      <c r="L29" s="45"/>
    </row>
    <row r="30" spans="1:15" ht="99" x14ac:dyDescent="0.2">
      <c r="A30" s="51"/>
      <c r="B30" s="44" t="s">
        <v>39</v>
      </c>
      <c r="C30" s="45" t="s">
        <v>239</v>
      </c>
      <c r="D30" s="45"/>
      <c r="E30" s="45"/>
      <c r="F30" s="45"/>
      <c r="G30" s="53"/>
      <c r="H30" s="45"/>
      <c r="I30" s="79"/>
      <c r="J30" s="45"/>
      <c r="K30" s="45"/>
      <c r="L30" s="45"/>
    </row>
    <row r="31" spans="1:15" ht="49.5" x14ac:dyDescent="0.2">
      <c r="A31" s="51"/>
      <c r="B31" s="48" t="s">
        <v>40</v>
      </c>
      <c r="C31" s="45" t="s">
        <v>238</v>
      </c>
      <c r="D31" s="45"/>
      <c r="E31" s="45"/>
      <c r="F31" s="45"/>
      <c r="G31" s="45"/>
      <c r="H31" s="45"/>
      <c r="I31" s="79"/>
      <c r="J31" s="45"/>
      <c r="K31" s="45"/>
      <c r="L31" s="45"/>
    </row>
    <row r="32" spans="1:15" x14ac:dyDescent="0.2">
      <c r="A32" s="7"/>
    </row>
    <row r="33" spans="1:2" x14ac:dyDescent="0.2">
      <c r="A33" s="7"/>
      <c r="B33" s="6"/>
    </row>
    <row r="34" spans="1:2" x14ac:dyDescent="0.2">
      <c r="B34" s="6"/>
    </row>
    <row r="35" spans="1:2" x14ac:dyDescent="0.2">
      <c r="B35" s="6"/>
    </row>
    <row r="36" spans="1:2" x14ac:dyDescent="0.2">
      <c r="B36" s="6"/>
    </row>
    <row r="37" spans="1:2" x14ac:dyDescent="0.2">
      <c r="B37" s="6"/>
    </row>
    <row r="38" spans="1:2" x14ac:dyDescent="0.2">
      <c r="B38" s="6"/>
    </row>
    <row r="39" spans="1:2" x14ac:dyDescent="0.2">
      <c r="B39" s="6"/>
    </row>
  </sheetData>
  <mergeCells count="15">
    <mergeCell ref="A16:B16"/>
    <mergeCell ref="A10:G10"/>
    <mergeCell ref="A11:G11"/>
    <mergeCell ref="A12:G12"/>
    <mergeCell ref="A13:G13"/>
    <mergeCell ref="A14:G14"/>
    <mergeCell ref="A6:G6"/>
    <mergeCell ref="A7:G7"/>
    <mergeCell ref="A8:G8"/>
    <mergeCell ref="A9:G9"/>
    <mergeCell ref="A1:G1"/>
    <mergeCell ref="A2:G2"/>
    <mergeCell ref="A3:G3"/>
    <mergeCell ref="A4:G4"/>
    <mergeCell ref="A5:G5"/>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נתונים!$A$2:$A$6</xm:f>
          </x14:formula1>
          <xm:sqref>D32:D145</xm:sqref>
        </x14:dataValidation>
        <x14:dataValidation type="list" allowBlank="1" showInputMessage="1" showErrorMessage="1">
          <x14:formula1>
            <xm:f>'[עותק של דוח סטטוס שנה א-צפת.xlsx]נתונים'!#REF!</xm:f>
          </x14:formula1>
          <xm:sqref>D19:D31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rightToLeft="1" topLeftCell="A4" workbookViewId="0">
      <selection activeCell="A16" sqref="A16:L21"/>
    </sheetView>
  </sheetViews>
  <sheetFormatPr defaultColWidth="17.875" defaultRowHeight="16.5" x14ac:dyDescent="0.2"/>
  <cols>
    <col min="1" max="1" width="25.875" style="3" customWidth="1"/>
    <col min="2" max="2" width="32.5" style="3" customWidth="1"/>
    <col min="3" max="3" width="21" style="3" customWidth="1"/>
    <col min="4" max="4" width="17.875" style="3"/>
    <col min="5" max="5" width="12.125" style="3" customWidth="1"/>
    <col min="6" max="6" width="13" style="3" customWidth="1"/>
    <col min="7" max="7" width="11.25" style="3" customWidth="1"/>
    <col min="8" max="8" width="12.125" style="3" customWidth="1"/>
    <col min="9" max="9" width="33" style="3" customWidth="1"/>
    <col min="10" max="16384" width="17.875" style="3"/>
  </cols>
  <sheetData>
    <row r="1" spans="1:12" s="2" customFormat="1" x14ac:dyDescent="0.2">
      <c r="A1" s="124" t="s">
        <v>1</v>
      </c>
      <c r="B1" s="124"/>
      <c r="C1" s="124"/>
      <c r="D1" s="124"/>
      <c r="E1" s="124"/>
      <c r="F1" s="124"/>
      <c r="G1" s="124"/>
    </row>
    <row r="2" spans="1:12" s="2" customFormat="1" x14ac:dyDescent="0.2">
      <c r="A2" s="123" t="s">
        <v>311</v>
      </c>
      <c r="B2" s="123"/>
      <c r="C2" s="123"/>
      <c r="D2" s="123"/>
      <c r="E2" s="123"/>
      <c r="F2" s="123"/>
      <c r="G2" s="123"/>
    </row>
    <row r="3" spans="1:12" s="2" customFormat="1" x14ac:dyDescent="0.2">
      <c r="A3" s="123" t="s">
        <v>131</v>
      </c>
      <c r="B3" s="123"/>
      <c r="C3" s="123"/>
      <c r="D3" s="123"/>
      <c r="E3" s="123"/>
      <c r="F3" s="123"/>
      <c r="G3" s="123"/>
    </row>
    <row r="4" spans="1:12" s="2" customFormat="1" x14ac:dyDescent="0.2">
      <c r="A4" s="123">
        <v>3</v>
      </c>
      <c r="B4" s="123"/>
      <c r="C4" s="123"/>
      <c r="D4" s="123"/>
      <c r="E4" s="123"/>
      <c r="F4" s="123"/>
      <c r="G4" s="123"/>
    </row>
    <row r="5" spans="1:12" s="2" customFormat="1" x14ac:dyDescent="0.2">
      <c r="A5" s="124" t="s">
        <v>0</v>
      </c>
      <c r="B5" s="124"/>
      <c r="C5" s="124"/>
      <c r="D5" s="124"/>
      <c r="E5" s="124"/>
      <c r="F5" s="124"/>
      <c r="G5" s="124"/>
    </row>
    <row r="6" spans="1:12" s="2" customFormat="1" x14ac:dyDescent="0.2">
      <c r="A6" s="123" t="s">
        <v>310</v>
      </c>
      <c r="B6" s="123"/>
      <c r="C6" s="123"/>
      <c r="D6" s="123"/>
      <c r="E6" s="123"/>
      <c r="F6" s="123"/>
      <c r="G6" s="123"/>
    </row>
    <row r="7" spans="1:12" s="2" customFormat="1" x14ac:dyDescent="0.2">
      <c r="A7" s="123" t="s">
        <v>130</v>
      </c>
      <c r="B7" s="123"/>
      <c r="C7" s="123"/>
      <c r="D7" s="123"/>
      <c r="E7" s="123"/>
      <c r="F7" s="123"/>
      <c r="G7" s="123"/>
    </row>
    <row r="8" spans="1:12" s="2" customFormat="1" x14ac:dyDescent="0.2">
      <c r="A8" s="123">
        <v>3</v>
      </c>
      <c r="B8" s="123"/>
      <c r="C8" s="123"/>
      <c r="D8" s="123"/>
      <c r="E8" s="123"/>
      <c r="F8" s="123"/>
      <c r="G8" s="123"/>
    </row>
    <row r="9" spans="1:12" s="2" customFormat="1" x14ac:dyDescent="0.2">
      <c r="A9" s="123" t="s">
        <v>44</v>
      </c>
      <c r="B9" s="123"/>
      <c r="C9" s="123"/>
      <c r="D9" s="123"/>
      <c r="E9" s="123"/>
      <c r="F9" s="123"/>
      <c r="G9" s="123"/>
    </row>
    <row r="10" spans="1:12" s="2" customFormat="1" x14ac:dyDescent="0.2">
      <c r="A10" s="123" t="s">
        <v>312</v>
      </c>
      <c r="B10" s="123"/>
      <c r="C10" s="123"/>
      <c r="D10" s="123"/>
      <c r="E10" s="123"/>
      <c r="F10" s="123"/>
      <c r="G10" s="123"/>
    </row>
    <row r="11" spans="1:12" s="2" customFormat="1" x14ac:dyDescent="0.2">
      <c r="A11" s="123" t="s">
        <v>313</v>
      </c>
      <c r="B11" s="123"/>
      <c r="C11" s="123"/>
      <c r="D11" s="123"/>
      <c r="E11" s="123"/>
      <c r="F11" s="123"/>
      <c r="G11" s="123"/>
    </row>
    <row r="12" spans="1:12" s="2" customFormat="1" x14ac:dyDescent="0.2">
      <c r="A12" s="123" t="s">
        <v>45</v>
      </c>
      <c r="B12" s="123"/>
      <c r="C12" s="123"/>
      <c r="D12" s="123"/>
      <c r="E12" s="123"/>
      <c r="F12" s="123"/>
      <c r="G12" s="123"/>
    </row>
    <row r="13" spans="1:12" s="2" customFormat="1" x14ac:dyDescent="0.2">
      <c r="A13" s="123" t="s">
        <v>315</v>
      </c>
      <c r="B13" s="123"/>
      <c r="C13" s="123"/>
      <c r="D13" s="123"/>
      <c r="E13" s="123"/>
      <c r="F13" s="123"/>
      <c r="G13" s="123"/>
    </row>
    <row r="14" spans="1:12" s="2" customFormat="1" x14ac:dyDescent="0.2">
      <c r="A14" s="123" t="s">
        <v>314</v>
      </c>
      <c r="B14" s="123"/>
      <c r="C14" s="123"/>
      <c r="D14" s="123"/>
      <c r="E14" s="123"/>
      <c r="F14" s="123"/>
      <c r="G14" s="123"/>
    </row>
    <row r="15" spans="1:12" s="10" customFormat="1" ht="17.25" customHeight="1" x14ac:dyDescent="0.2">
      <c r="A15" s="5"/>
    </row>
    <row r="16" spans="1:12" s="10" customFormat="1" ht="17.25" customHeight="1" x14ac:dyDescent="0.2">
      <c r="A16" s="122" t="s">
        <v>79</v>
      </c>
      <c r="B16" s="122"/>
      <c r="C16" s="45"/>
      <c r="D16" s="45"/>
      <c r="E16" s="45"/>
      <c r="F16" s="45"/>
      <c r="G16" s="45"/>
      <c r="H16" s="45"/>
      <c r="I16" s="45"/>
      <c r="J16" s="45"/>
      <c r="K16" s="45"/>
      <c r="L16" s="45"/>
    </row>
    <row r="17" spans="1:15" s="10" customFormat="1" x14ac:dyDescent="0.2">
      <c r="A17" s="44" t="s">
        <v>59</v>
      </c>
      <c r="B17" s="45"/>
      <c r="C17" s="45"/>
      <c r="D17" s="45"/>
      <c r="E17" s="45"/>
      <c r="F17" s="45"/>
      <c r="G17" s="47">
        <f>SUM(G$19:G$22)</f>
        <v>60000</v>
      </c>
      <c r="H17" s="47">
        <f t="shared" ref="H17" si="0">SUM(H$19:H$22)</f>
        <v>0</v>
      </c>
      <c r="I17" s="45"/>
      <c r="J17" s="45"/>
      <c r="K17" s="45"/>
      <c r="L17" s="45"/>
    </row>
    <row r="18" spans="1:15" s="10" customFormat="1" ht="33" x14ac:dyDescent="0.2">
      <c r="A18" s="46" t="s">
        <v>22</v>
      </c>
      <c r="B18" s="46" t="s">
        <v>84</v>
      </c>
      <c r="C18" s="46" t="s">
        <v>2</v>
      </c>
      <c r="D18" s="46" t="s">
        <v>3</v>
      </c>
      <c r="E18" s="46" t="s">
        <v>85</v>
      </c>
      <c r="F18" s="46" t="s">
        <v>86</v>
      </c>
      <c r="G18" s="46" t="s">
        <v>56</v>
      </c>
      <c r="H18" s="46" t="s">
        <v>57</v>
      </c>
      <c r="I18" s="46" t="s">
        <v>97</v>
      </c>
      <c r="J18" s="46" t="s">
        <v>8</v>
      </c>
      <c r="K18" s="46" t="s">
        <v>9</v>
      </c>
      <c r="L18" s="46" t="s">
        <v>50</v>
      </c>
      <c r="M18" s="5"/>
      <c r="N18" s="5"/>
      <c r="O18" s="5"/>
    </row>
    <row r="19" spans="1:15" ht="66" x14ac:dyDescent="0.2">
      <c r="A19" s="82" t="s">
        <v>41</v>
      </c>
      <c r="B19" s="82" t="s">
        <v>61</v>
      </c>
      <c r="C19" s="45" t="s">
        <v>316</v>
      </c>
      <c r="D19" s="45" t="s">
        <v>7</v>
      </c>
      <c r="E19" s="45"/>
      <c r="F19" s="45"/>
      <c r="G19" s="80">
        <v>0</v>
      </c>
      <c r="H19" s="78">
        <v>0</v>
      </c>
      <c r="I19" s="78" t="s">
        <v>240</v>
      </c>
      <c r="J19" s="45"/>
      <c r="K19" s="45"/>
      <c r="L19" s="45"/>
    </row>
    <row r="20" spans="1:15" s="10" customFormat="1" ht="66" x14ac:dyDescent="0.2">
      <c r="A20" s="82"/>
      <c r="B20" s="82" t="s">
        <v>62</v>
      </c>
      <c r="C20" s="45" t="s">
        <v>238</v>
      </c>
      <c r="D20" s="45"/>
      <c r="E20" s="45"/>
      <c r="F20" s="45"/>
      <c r="G20" s="45">
        <v>0</v>
      </c>
      <c r="H20" s="45">
        <v>0</v>
      </c>
      <c r="I20" s="78"/>
      <c r="J20" s="45"/>
      <c r="K20" s="45"/>
      <c r="L20" s="45"/>
    </row>
    <row r="21" spans="1:15" ht="297" x14ac:dyDescent="0.2">
      <c r="A21" s="82" t="s">
        <v>42</v>
      </c>
      <c r="B21" s="82" t="s">
        <v>63</v>
      </c>
      <c r="C21" s="45" t="s">
        <v>317</v>
      </c>
      <c r="D21" s="45" t="s">
        <v>47</v>
      </c>
      <c r="E21" s="45" t="s">
        <v>318</v>
      </c>
      <c r="F21" s="45"/>
      <c r="G21" s="80">
        <v>60000</v>
      </c>
      <c r="H21" s="45" t="s">
        <v>7</v>
      </c>
      <c r="I21" s="45" t="s">
        <v>128</v>
      </c>
      <c r="J21" s="45" t="s">
        <v>319</v>
      </c>
      <c r="K21" s="45" t="s">
        <v>129</v>
      </c>
      <c r="L21" s="45"/>
    </row>
    <row r="22" spans="1:15" x14ac:dyDescent="0.2">
      <c r="A22" s="42"/>
      <c r="B22" s="41"/>
    </row>
    <row r="24" spans="1:15" x14ac:dyDescent="0.2">
      <c r="A24" s="7"/>
      <c r="B24" s="6"/>
    </row>
    <row r="25" spans="1:15" x14ac:dyDescent="0.2">
      <c r="A25" s="7"/>
      <c r="B25" s="6"/>
    </row>
    <row r="26" spans="1:15" x14ac:dyDescent="0.2">
      <c r="A26" s="7"/>
    </row>
    <row r="27" spans="1:15" x14ac:dyDescent="0.2">
      <c r="A27" s="7"/>
      <c r="B27" s="6"/>
    </row>
    <row r="28" spans="1:15" x14ac:dyDescent="0.2">
      <c r="B28" s="6"/>
    </row>
    <row r="29" spans="1:15" x14ac:dyDescent="0.2">
      <c r="B29" s="6"/>
    </row>
    <row r="30" spans="1:15" x14ac:dyDescent="0.2">
      <c r="B30" s="6"/>
    </row>
    <row r="31" spans="1:15" x14ac:dyDescent="0.2">
      <c r="B31" s="6"/>
    </row>
    <row r="32" spans="1:15" x14ac:dyDescent="0.2">
      <c r="B32" s="6"/>
    </row>
    <row r="33" spans="2:2" x14ac:dyDescent="0.2">
      <c r="B33" s="6"/>
    </row>
  </sheetData>
  <mergeCells count="15">
    <mergeCell ref="A16:B16"/>
    <mergeCell ref="A1:G1"/>
    <mergeCell ref="A2:G2"/>
    <mergeCell ref="A3:G3"/>
    <mergeCell ref="A4:G4"/>
    <mergeCell ref="A5:G5"/>
    <mergeCell ref="A13:G13"/>
    <mergeCell ref="A14:G14"/>
    <mergeCell ref="A12:G12"/>
    <mergeCell ref="A6:G6"/>
    <mergeCell ref="A7:G7"/>
    <mergeCell ref="A8:G8"/>
    <mergeCell ref="A10:G10"/>
    <mergeCell ref="A11:G11"/>
    <mergeCell ref="A9:G9"/>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נתונים!$A$2:$A$6</xm:f>
          </x14:formula1>
          <xm:sqref>D22:D139</xm:sqref>
        </x14:dataValidation>
        <x14:dataValidation type="list" allowBlank="1" showInputMessage="1" showErrorMessage="1">
          <x14:formula1>
            <xm:f>'[עותק של דוח סטטוס שנה א-צפת.xlsx]נתונים'!#REF!</xm:f>
          </x14:formula1>
          <xm:sqref>D19:D21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0"/>
  <sheetViews>
    <sheetView rightToLeft="1" topLeftCell="A2" zoomScale="73" zoomScaleNormal="73" workbookViewId="0">
      <selection activeCell="E10" sqref="E10"/>
    </sheetView>
  </sheetViews>
  <sheetFormatPr defaultRowHeight="14.25" x14ac:dyDescent="0.2"/>
  <cols>
    <col min="1" max="9" width="9" style="17"/>
    <col min="10" max="10" width="24.25" style="17" customWidth="1"/>
    <col min="11" max="18" width="9" style="17"/>
    <col min="19" max="19" width="13" style="17" bestFit="1" customWidth="1"/>
    <col min="20" max="16384" width="9" style="17"/>
  </cols>
  <sheetData>
    <row r="1" spans="3:19" customFormat="1" ht="25.5" x14ac:dyDescent="0.2">
      <c r="C1" s="18" t="s">
        <v>48</v>
      </c>
      <c r="D1" s="18" t="s">
        <v>19</v>
      </c>
      <c r="E1" s="18" t="s">
        <v>80</v>
      </c>
      <c r="F1" s="18" t="s">
        <v>81</v>
      </c>
      <c r="G1" s="18" t="s">
        <v>48</v>
      </c>
      <c r="H1" s="18" t="s">
        <v>20</v>
      </c>
      <c r="I1" s="18" t="s">
        <v>80</v>
      </c>
      <c r="J1" s="18" t="s">
        <v>81</v>
      </c>
      <c r="K1" s="18" t="s">
        <v>48</v>
      </c>
      <c r="L1" s="18" t="s">
        <v>21</v>
      </c>
      <c r="M1" s="18" t="s">
        <v>80</v>
      </c>
      <c r="N1" s="18" t="s">
        <v>81</v>
      </c>
      <c r="O1" s="18" t="s">
        <v>48</v>
      </c>
      <c r="P1" s="18" t="s">
        <v>18</v>
      </c>
      <c r="Q1" s="19" t="s">
        <v>80</v>
      </c>
      <c r="R1" s="20" t="s">
        <v>81</v>
      </c>
      <c r="S1" s="21" t="s">
        <v>49</v>
      </c>
    </row>
    <row r="2" spans="3:19" customFormat="1" x14ac:dyDescent="0.2">
      <c r="C2" s="18"/>
      <c r="D2" s="18"/>
      <c r="E2" s="18"/>
      <c r="F2" s="18"/>
      <c r="G2" s="18"/>
      <c r="H2" s="18"/>
      <c r="I2" s="18"/>
      <c r="J2" s="18"/>
      <c r="K2" s="18"/>
      <c r="L2" s="18"/>
      <c r="M2" s="18"/>
      <c r="N2" s="18"/>
      <c r="O2" s="18"/>
      <c r="P2" s="43"/>
      <c r="Q2" s="22"/>
      <c r="R2" s="18"/>
      <c r="S2" s="21"/>
    </row>
    <row r="3" spans="3:19" customFormat="1" ht="51" x14ac:dyDescent="0.2">
      <c r="C3" s="23" t="s">
        <v>69</v>
      </c>
      <c r="D3" s="13">
        <v>15000</v>
      </c>
      <c r="E3" s="13"/>
      <c r="F3" s="13">
        <f>D3-E3</f>
        <v>15000</v>
      </c>
      <c r="G3" s="16" t="s">
        <v>70</v>
      </c>
      <c r="H3" s="12">
        <v>162000</v>
      </c>
      <c r="I3" s="80">
        <v>20000</v>
      </c>
      <c r="J3" s="12">
        <f>H3-I3</f>
        <v>142000</v>
      </c>
      <c r="K3" s="11" t="s">
        <v>52</v>
      </c>
      <c r="L3" s="12">
        <v>30000</v>
      </c>
      <c r="M3" s="12"/>
      <c r="N3" s="12">
        <f>L3-M3</f>
        <v>30000</v>
      </c>
      <c r="O3" s="11" t="s">
        <v>53</v>
      </c>
      <c r="P3" s="15">
        <v>10000</v>
      </c>
      <c r="Q3" s="105">
        <v>9055</v>
      </c>
      <c r="R3" s="24">
        <f>P3-Q3</f>
        <v>945</v>
      </c>
      <c r="S3" s="25"/>
    </row>
    <row r="4" spans="3:19" customFormat="1" ht="38.25" x14ac:dyDescent="0.2">
      <c r="C4" s="23" t="s">
        <v>66</v>
      </c>
      <c r="D4" s="13">
        <v>100000</v>
      </c>
      <c r="E4" s="80">
        <v>21350</v>
      </c>
      <c r="F4" s="13">
        <f t="shared" ref="F4:F9" si="0">D4-E4</f>
        <v>78650</v>
      </c>
      <c r="G4" s="16" t="s">
        <v>71</v>
      </c>
      <c r="H4" s="12">
        <v>60000</v>
      </c>
      <c r="I4" s="12"/>
      <c r="J4" s="12">
        <f t="shared" ref="J4:J9" si="1">H4-I4</f>
        <v>60000</v>
      </c>
      <c r="K4" s="11" t="s">
        <v>52</v>
      </c>
      <c r="L4" s="13">
        <v>30000</v>
      </c>
      <c r="M4" s="13"/>
      <c r="N4" s="12">
        <f t="shared" ref="N4:N9" si="2">L4-M4</f>
        <v>30000</v>
      </c>
      <c r="O4" s="14"/>
      <c r="P4" s="14"/>
      <c r="Q4" s="26"/>
      <c r="R4" s="24"/>
      <c r="S4" s="25"/>
    </row>
    <row r="5" spans="3:19" customFormat="1" ht="51" x14ac:dyDescent="0.2">
      <c r="C5" s="23" t="s">
        <v>67</v>
      </c>
      <c r="D5" s="12">
        <v>25000</v>
      </c>
      <c r="E5" s="12"/>
      <c r="F5" s="13">
        <f t="shared" si="0"/>
        <v>25000</v>
      </c>
      <c r="G5" s="27" t="s">
        <v>72</v>
      </c>
      <c r="H5" s="12">
        <v>30000</v>
      </c>
      <c r="I5" s="12"/>
      <c r="J5" s="12">
        <f t="shared" si="1"/>
        <v>30000</v>
      </c>
      <c r="K5" s="14"/>
      <c r="L5" s="14"/>
      <c r="M5" s="14"/>
      <c r="N5" s="12"/>
      <c r="O5" s="14"/>
      <c r="P5" s="14"/>
      <c r="Q5" s="26"/>
      <c r="R5" s="24"/>
      <c r="S5" s="25"/>
    </row>
    <row r="6" spans="3:19" customFormat="1" ht="63.75" x14ac:dyDescent="0.2">
      <c r="C6" s="23" t="s">
        <v>51</v>
      </c>
      <c r="D6" s="13">
        <v>363675.25925925933</v>
      </c>
      <c r="E6" s="113">
        <v>39892</v>
      </c>
      <c r="F6" s="13">
        <f t="shared" si="0"/>
        <v>323783.25925925933</v>
      </c>
      <c r="G6" s="16" t="s">
        <v>73</v>
      </c>
      <c r="H6" s="12">
        <v>60000</v>
      </c>
      <c r="I6" s="80">
        <v>9685</v>
      </c>
      <c r="J6" s="12">
        <f t="shared" si="1"/>
        <v>50315</v>
      </c>
      <c r="K6" s="14"/>
      <c r="L6" s="14"/>
      <c r="M6" s="14"/>
      <c r="N6" s="12"/>
      <c r="O6" s="14"/>
      <c r="P6" s="14"/>
      <c r="Q6" s="26"/>
      <c r="R6" s="24"/>
      <c r="S6" s="25"/>
    </row>
    <row r="7" spans="3:19" customFormat="1" ht="89.25" x14ac:dyDescent="0.2">
      <c r="C7" s="23" t="s">
        <v>74</v>
      </c>
      <c r="D7" s="14"/>
      <c r="E7" s="14"/>
      <c r="F7" s="13">
        <f t="shared" si="0"/>
        <v>0</v>
      </c>
      <c r="G7" s="11" t="s">
        <v>82</v>
      </c>
      <c r="H7" s="12">
        <v>30000</v>
      </c>
      <c r="I7" s="12"/>
      <c r="J7" s="12">
        <f t="shared" si="1"/>
        <v>30000</v>
      </c>
      <c r="K7" s="14"/>
      <c r="L7" s="14"/>
      <c r="M7" s="14"/>
      <c r="N7" s="12"/>
      <c r="O7" s="14"/>
      <c r="P7" s="14"/>
      <c r="Q7" s="26"/>
      <c r="R7" s="24"/>
      <c r="S7" s="25"/>
    </row>
    <row r="8" spans="3:19" customFormat="1" ht="38.25" x14ac:dyDescent="0.2">
      <c r="C8" s="28" t="s">
        <v>54</v>
      </c>
      <c r="D8" s="13">
        <v>30000</v>
      </c>
      <c r="E8" s="13"/>
      <c r="F8" s="13">
        <f t="shared" si="0"/>
        <v>30000</v>
      </c>
      <c r="G8" s="16" t="s">
        <v>75</v>
      </c>
      <c r="H8" s="12">
        <v>100000</v>
      </c>
      <c r="I8" s="12"/>
      <c r="J8" s="12">
        <f t="shared" si="1"/>
        <v>100000</v>
      </c>
      <c r="K8" s="14"/>
      <c r="L8" s="14"/>
      <c r="M8" s="14"/>
      <c r="N8" s="12"/>
      <c r="O8" s="14"/>
      <c r="P8" s="14"/>
      <c r="Q8" s="26"/>
      <c r="R8" s="24"/>
      <c r="S8" s="25"/>
    </row>
    <row r="9" spans="3:19" customFormat="1" ht="38.25" x14ac:dyDescent="0.2">
      <c r="C9" s="29" t="s">
        <v>83</v>
      </c>
      <c r="D9" s="30">
        <f>SUM(D3:D8)</f>
        <v>533675.25925925933</v>
      </c>
      <c r="E9" s="30">
        <f>SUM(E2:E8)</f>
        <v>61242</v>
      </c>
      <c r="F9" s="31">
        <f t="shared" si="0"/>
        <v>472433.25925925933</v>
      </c>
      <c r="G9" s="30"/>
      <c r="H9" s="30">
        <f>SUM(H3:H8)</f>
        <v>442000</v>
      </c>
      <c r="I9" s="30">
        <f>SUM(I2:I8)</f>
        <v>29685</v>
      </c>
      <c r="J9" s="32">
        <f t="shared" si="1"/>
        <v>412315</v>
      </c>
      <c r="K9" s="33"/>
      <c r="L9" s="31">
        <f>SUM(L3:L8)</f>
        <v>60000</v>
      </c>
      <c r="M9" s="31">
        <f>SUM(M2:M8)</f>
        <v>0</v>
      </c>
      <c r="N9" s="32">
        <f t="shared" si="2"/>
        <v>60000</v>
      </c>
      <c r="O9" s="33"/>
      <c r="P9" s="31">
        <f>SUM(P3:P8)</f>
        <v>10000</v>
      </c>
      <c r="Q9" s="34">
        <f>SUM(Q2:Q8)</f>
        <v>9055</v>
      </c>
      <c r="R9" s="35">
        <f t="shared" ref="R9" si="3">P9-Q9</f>
        <v>945</v>
      </c>
      <c r="S9" s="183">
        <v>1045675.2592592593</v>
      </c>
    </row>
    <row r="10" spans="3:19" customFormat="1" ht="15" x14ac:dyDescent="0.25">
      <c r="C10" s="1" t="s">
        <v>81</v>
      </c>
      <c r="R10" s="36"/>
      <c r="S10" s="37">
        <f>F9+J9+N9+R9</f>
        <v>945693.25925925933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8"/>
  <sheetViews>
    <sheetView rightToLeft="1" topLeftCell="F34" workbookViewId="0">
      <selection activeCell="I13" sqref="I13:I23"/>
    </sheetView>
  </sheetViews>
  <sheetFormatPr defaultRowHeight="14.25" x14ac:dyDescent="0.2"/>
  <cols>
    <col min="1" max="1" width="2.5" customWidth="1"/>
    <col min="2" max="2" width="15.625" customWidth="1"/>
    <col min="3" max="3" width="25.125" customWidth="1"/>
    <col min="4" max="4" width="31.75" customWidth="1"/>
    <col min="5" max="8" width="26.75" customWidth="1"/>
    <col min="9" max="9" width="17.375" customWidth="1"/>
  </cols>
  <sheetData>
    <row r="2" spans="2:15" ht="26.25" x14ac:dyDescent="0.2">
      <c r="B2" s="166" t="s">
        <v>132</v>
      </c>
      <c r="C2" s="166"/>
      <c r="D2" s="166"/>
      <c r="E2" s="166"/>
      <c r="F2" s="166"/>
      <c r="G2" s="166"/>
      <c r="H2" s="166"/>
      <c r="I2" s="166"/>
    </row>
    <row r="3" spans="2:15" ht="18" x14ac:dyDescent="0.2">
      <c r="B3" s="54" t="s">
        <v>133</v>
      </c>
      <c r="C3" s="167" t="s">
        <v>134</v>
      </c>
      <c r="D3" s="168"/>
      <c r="E3" s="169"/>
      <c r="F3" s="61" t="s">
        <v>165</v>
      </c>
      <c r="G3" s="61" t="s">
        <v>157</v>
      </c>
      <c r="H3" s="54" t="s">
        <v>174</v>
      </c>
      <c r="I3" s="54" t="s">
        <v>158</v>
      </c>
    </row>
    <row r="4" spans="2:15" ht="18" customHeight="1" x14ac:dyDescent="0.2">
      <c r="B4" s="147" t="s">
        <v>178</v>
      </c>
      <c r="C4" s="150" t="s">
        <v>135</v>
      </c>
      <c r="D4" s="151"/>
      <c r="E4" s="55" t="s">
        <v>177</v>
      </c>
      <c r="F4" s="55">
        <v>60000</v>
      </c>
      <c r="G4" s="170"/>
      <c r="H4" s="153">
        <v>260000</v>
      </c>
      <c r="I4" s="153">
        <v>0</v>
      </c>
    </row>
    <row r="5" spans="2:15" ht="18" customHeight="1" x14ac:dyDescent="0.2">
      <c r="B5" s="148"/>
      <c r="C5" s="55"/>
      <c r="D5" s="57"/>
      <c r="E5" s="55" t="s">
        <v>176</v>
      </c>
      <c r="F5" s="55">
        <v>162000</v>
      </c>
      <c r="G5" s="171"/>
      <c r="H5" s="154"/>
      <c r="I5" s="154"/>
    </row>
    <row r="6" spans="2:15" ht="36" customHeight="1" x14ac:dyDescent="0.2">
      <c r="B6" s="148"/>
      <c r="C6" s="150" t="s">
        <v>136</v>
      </c>
      <c r="D6" s="151"/>
      <c r="E6" s="55" t="s">
        <v>175</v>
      </c>
      <c r="F6" s="55">
        <v>100000</v>
      </c>
      <c r="G6" s="66"/>
      <c r="H6" s="155"/>
      <c r="I6" s="155"/>
    </row>
    <row r="7" spans="2:15" ht="36" customHeight="1" x14ac:dyDescent="0.2">
      <c r="B7" s="148"/>
      <c r="C7" s="56" t="s">
        <v>137</v>
      </c>
      <c r="D7" s="138" t="s">
        <v>159</v>
      </c>
      <c r="E7" s="138"/>
      <c r="F7" s="55"/>
      <c r="G7" s="67">
        <v>18692</v>
      </c>
      <c r="H7" s="153">
        <v>50000</v>
      </c>
      <c r="I7" s="153"/>
    </row>
    <row r="8" spans="2:15" ht="18" x14ac:dyDescent="0.2">
      <c r="B8" s="149"/>
      <c r="C8" s="56" t="s">
        <v>137</v>
      </c>
      <c r="D8" s="138" t="s">
        <v>160</v>
      </c>
      <c r="E8" s="138"/>
      <c r="F8" s="55"/>
      <c r="G8" s="66"/>
      <c r="H8" s="155"/>
      <c r="I8" s="155"/>
    </row>
    <row r="9" spans="2:15" ht="18" x14ac:dyDescent="0.2">
      <c r="B9" s="127"/>
      <c r="C9" s="128"/>
      <c r="D9" s="128"/>
      <c r="E9" s="128"/>
      <c r="F9" s="128"/>
      <c r="G9" s="128"/>
      <c r="H9" s="128"/>
      <c r="I9" s="129"/>
    </row>
    <row r="10" spans="2:15" ht="18" x14ac:dyDescent="0.2">
      <c r="B10" s="147" t="s">
        <v>138</v>
      </c>
      <c r="C10" s="153" t="s">
        <v>51</v>
      </c>
      <c r="D10" s="55" t="s">
        <v>139</v>
      </c>
      <c r="E10" s="153" t="s">
        <v>140</v>
      </c>
      <c r="F10" s="56"/>
      <c r="G10" s="144">
        <v>363675</v>
      </c>
      <c r="H10" s="144">
        <v>363675</v>
      </c>
      <c r="I10" s="144"/>
    </row>
    <row r="11" spans="2:15" ht="18" x14ac:dyDescent="0.2">
      <c r="B11" s="148"/>
      <c r="C11" s="154"/>
      <c r="D11" s="55" t="s">
        <v>141</v>
      </c>
      <c r="E11" s="154"/>
      <c r="F11" s="62"/>
      <c r="G11" s="145"/>
      <c r="H11" s="145"/>
      <c r="I11" s="145"/>
    </row>
    <row r="12" spans="2:15" ht="18" x14ac:dyDescent="0.2">
      <c r="B12" s="148"/>
      <c r="C12" s="155"/>
      <c r="D12" s="55" t="s">
        <v>142</v>
      </c>
      <c r="E12" s="155"/>
      <c r="F12" s="63"/>
      <c r="G12" s="146"/>
      <c r="H12" s="146"/>
      <c r="I12" s="146"/>
    </row>
    <row r="13" spans="2:15" ht="18" customHeight="1" x14ac:dyDescent="0.2">
      <c r="B13" s="148"/>
      <c r="C13" s="138" t="s">
        <v>143</v>
      </c>
      <c r="D13" s="138"/>
      <c r="E13" s="74"/>
      <c r="F13" s="73"/>
      <c r="G13" s="58">
        <v>0</v>
      </c>
      <c r="H13" s="58">
        <v>0</v>
      </c>
      <c r="I13" s="160">
        <v>42450</v>
      </c>
    </row>
    <row r="14" spans="2:15" ht="18" customHeight="1" x14ac:dyDescent="0.2">
      <c r="B14" s="148"/>
      <c r="C14" s="138" t="s">
        <v>144</v>
      </c>
      <c r="D14" s="138"/>
      <c r="E14" s="74" t="s">
        <v>172</v>
      </c>
      <c r="F14" s="55">
        <v>15000</v>
      </c>
      <c r="G14" s="58">
        <v>0</v>
      </c>
      <c r="H14" s="58">
        <v>5000</v>
      </c>
      <c r="I14" s="161">
        <v>5000</v>
      </c>
    </row>
    <row r="15" spans="2:15" ht="18" customHeight="1" x14ac:dyDescent="0.2">
      <c r="B15" s="148"/>
      <c r="C15" s="138" t="s">
        <v>145</v>
      </c>
      <c r="D15" s="138"/>
      <c r="E15" s="74" t="s">
        <v>54</v>
      </c>
      <c r="F15" s="55">
        <v>30000</v>
      </c>
      <c r="G15" s="58">
        <v>0</v>
      </c>
      <c r="H15" s="58">
        <v>5000</v>
      </c>
      <c r="I15" s="161">
        <v>5000</v>
      </c>
      <c r="O15">
        <f>SUM(G18:G22)</f>
        <v>18050</v>
      </c>
    </row>
    <row r="16" spans="2:15" ht="18" customHeight="1" x14ac:dyDescent="0.2">
      <c r="B16" s="148"/>
      <c r="C16" s="138" t="s">
        <v>146</v>
      </c>
      <c r="D16" s="138"/>
      <c r="E16" s="74" t="s">
        <v>173</v>
      </c>
      <c r="F16" s="55">
        <v>25000</v>
      </c>
      <c r="G16" s="58">
        <v>0</v>
      </c>
      <c r="H16" s="58">
        <v>0</v>
      </c>
      <c r="I16" s="161">
        <v>0</v>
      </c>
    </row>
    <row r="17" spans="2:9" ht="18" x14ac:dyDescent="0.2">
      <c r="B17" s="148"/>
      <c r="C17" s="163" t="s">
        <v>147</v>
      </c>
      <c r="D17" s="164"/>
      <c r="E17" s="165"/>
      <c r="F17" s="73"/>
      <c r="G17" s="58">
        <v>9500</v>
      </c>
      <c r="H17" s="58">
        <v>10000</v>
      </c>
      <c r="I17" s="161">
        <v>500</v>
      </c>
    </row>
    <row r="18" spans="2:9" ht="18" customHeight="1" x14ac:dyDescent="0.2">
      <c r="B18" s="148"/>
      <c r="C18" s="135" t="s">
        <v>148</v>
      </c>
      <c r="D18" s="139" t="s">
        <v>162</v>
      </c>
      <c r="E18" s="140"/>
      <c r="F18" s="73"/>
      <c r="G18" s="58">
        <v>3250</v>
      </c>
      <c r="H18" s="132">
        <v>17000</v>
      </c>
      <c r="I18" s="161"/>
    </row>
    <row r="19" spans="2:9" ht="18" x14ac:dyDescent="0.2">
      <c r="B19" s="148"/>
      <c r="C19" s="136"/>
      <c r="D19" s="139" t="s">
        <v>163</v>
      </c>
      <c r="E19" s="140"/>
      <c r="F19" s="73"/>
      <c r="G19" s="58">
        <v>3200</v>
      </c>
      <c r="H19" s="133"/>
      <c r="I19" s="161"/>
    </row>
    <row r="20" spans="2:9" ht="18" x14ac:dyDescent="0.2">
      <c r="B20" s="148"/>
      <c r="C20" s="136"/>
      <c r="D20" s="139" t="s">
        <v>164</v>
      </c>
      <c r="E20" s="140"/>
      <c r="F20" s="73"/>
      <c r="G20" s="58">
        <v>5600</v>
      </c>
      <c r="H20" s="133"/>
      <c r="I20" s="161"/>
    </row>
    <row r="21" spans="2:9" ht="18" x14ac:dyDescent="0.2">
      <c r="B21" s="148"/>
      <c r="C21" s="136"/>
      <c r="D21" s="139" t="s">
        <v>166</v>
      </c>
      <c r="E21" s="140"/>
      <c r="F21" s="73"/>
      <c r="G21" s="58">
        <v>3000</v>
      </c>
      <c r="H21" s="133"/>
      <c r="I21" s="161"/>
    </row>
    <row r="22" spans="2:9" ht="18" x14ac:dyDescent="0.2">
      <c r="B22" s="148"/>
      <c r="C22" s="137"/>
      <c r="D22" s="139" t="s">
        <v>166</v>
      </c>
      <c r="E22" s="140"/>
      <c r="F22" s="73"/>
      <c r="G22" s="58">
        <v>3000</v>
      </c>
      <c r="H22" s="134"/>
      <c r="I22" s="161"/>
    </row>
    <row r="23" spans="2:9" ht="18" x14ac:dyDescent="0.2">
      <c r="B23" s="149"/>
      <c r="C23" s="150" t="s">
        <v>149</v>
      </c>
      <c r="D23" s="152"/>
      <c r="E23" s="151"/>
      <c r="F23" s="73"/>
      <c r="G23" s="69"/>
      <c r="H23" s="68">
        <v>33000</v>
      </c>
      <c r="I23" s="162"/>
    </row>
    <row r="24" spans="2:9" ht="25.5" customHeight="1" x14ac:dyDescent="0.2">
      <c r="B24" s="127"/>
      <c r="C24" s="128"/>
      <c r="D24" s="128"/>
      <c r="E24" s="128"/>
      <c r="F24" s="128"/>
      <c r="G24" s="128"/>
      <c r="H24" s="128"/>
      <c r="I24" s="129"/>
    </row>
    <row r="25" spans="2:9" ht="18" x14ac:dyDescent="0.25">
      <c r="B25" s="147" t="s">
        <v>20</v>
      </c>
      <c r="C25" s="157" t="s">
        <v>150</v>
      </c>
      <c r="D25" s="158"/>
      <c r="E25" s="159"/>
      <c r="F25" s="65">
        <v>60000</v>
      </c>
      <c r="G25" s="58">
        <v>70000</v>
      </c>
      <c r="H25" s="58">
        <v>70000</v>
      </c>
      <c r="I25" s="132">
        <v>0</v>
      </c>
    </row>
    <row r="26" spans="2:9" ht="18" x14ac:dyDescent="0.25">
      <c r="B26" s="148"/>
      <c r="C26" s="157" t="s">
        <v>151</v>
      </c>
      <c r="D26" s="158"/>
      <c r="E26" s="159"/>
      <c r="F26" s="65">
        <v>30000</v>
      </c>
      <c r="G26" s="58">
        <v>20000</v>
      </c>
      <c r="H26" s="58">
        <v>20000</v>
      </c>
      <c r="I26" s="133"/>
    </row>
    <row r="27" spans="2:9" ht="18" x14ac:dyDescent="0.25">
      <c r="B27" s="148"/>
      <c r="C27" s="75"/>
      <c r="D27" s="76"/>
      <c r="E27" s="65" t="s">
        <v>72</v>
      </c>
      <c r="F27" s="65">
        <v>30000</v>
      </c>
      <c r="G27" s="58"/>
      <c r="H27" s="58"/>
      <c r="I27" s="133"/>
    </row>
    <row r="28" spans="2:9" ht="35.25" customHeight="1" x14ac:dyDescent="0.25">
      <c r="B28" s="148"/>
      <c r="C28" s="130" t="s">
        <v>152</v>
      </c>
      <c r="D28" s="131"/>
      <c r="E28" s="156"/>
      <c r="F28" s="65"/>
      <c r="G28" s="58">
        <v>60000</v>
      </c>
      <c r="H28" s="58">
        <v>60000</v>
      </c>
      <c r="I28" s="133"/>
    </row>
    <row r="29" spans="2:9" ht="44.25" customHeight="1" x14ac:dyDescent="0.25">
      <c r="B29" s="148"/>
      <c r="C29" s="130" t="s">
        <v>153</v>
      </c>
      <c r="D29" s="131"/>
      <c r="E29" s="65" t="s">
        <v>179</v>
      </c>
      <c r="F29" s="65">
        <v>100000</v>
      </c>
      <c r="G29" s="58">
        <v>70000</v>
      </c>
      <c r="H29" s="58">
        <v>70000</v>
      </c>
      <c r="I29" s="134"/>
    </row>
    <row r="30" spans="2:9" ht="18" x14ac:dyDescent="0.25">
      <c r="B30" s="149"/>
      <c r="C30" s="157" t="s">
        <v>154</v>
      </c>
      <c r="D30" s="158"/>
      <c r="E30" s="159"/>
      <c r="F30" s="65">
        <v>0</v>
      </c>
      <c r="G30" s="58">
        <v>0</v>
      </c>
      <c r="H30" s="58">
        <v>0</v>
      </c>
      <c r="I30" s="58">
        <v>0</v>
      </c>
    </row>
    <row r="31" spans="2:9" ht="18" x14ac:dyDescent="0.2">
      <c r="B31" s="127"/>
      <c r="C31" s="128"/>
      <c r="D31" s="128"/>
      <c r="E31" s="128"/>
      <c r="F31" s="128"/>
      <c r="G31" s="128"/>
      <c r="H31" s="128"/>
      <c r="I31" s="129"/>
    </row>
    <row r="32" spans="2:9" ht="50.25" customHeight="1" x14ac:dyDescent="0.2">
      <c r="B32" s="59" t="s">
        <v>21</v>
      </c>
      <c r="C32" s="150" t="s">
        <v>155</v>
      </c>
      <c r="D32" s="152"/>
      <c r="E32" s="151"/>
      <c r="F32" s="70"/>
      <c r="G32" s="69"/>
      <c r="H32" s="77">
        <v>60000</v>
      </c>
      <c r="I32" s="72"/>
    </row>
    <row r="33" spans="2:9" ht="18" x14ac:dyDescent="0.2">
      <c r="B33" s="126" t="s">
        <v>156</v>
      </c>
      <c r="C33" s="71"/>
      <c r="D33" s="139" t="s">
        <v>167</v>
      </c>
      <c r="E33" s="140"/>
      <c r="F33" s="141">
        <v>10000</v>
      </c>
      <c r="G33" s="64">
        <v>2000</v>
      </c>
      <c r="H33" s="132">
        <v>10000</v>
      </c>
      <c r="I33" s="132">
        <v>195</v>
      </c>
    </row>
    <row r="34" spans="2:9" ht="18" x14ac:dyDescent="0.2">
      <c r="B34" s="126"/>
      <c r="C34" s="71"/>
      <c r="D34" s="139" t="s">
        <v>168</v>
      </c>
      <c r="E34" s="140"/>
      <c r="F34" s="142"/>
      <c r="G34" s="64">
        <v>3124</v>
      </c>
      <c r="H34" s="133"/>
      <c r="I34" s="133"/>
    </row>
    <row r="35" spans="2:9" ht="18" x14ac:dyDescent="0.2">
      <c r="B35" s="126"/>
      <c r="C35" s="71"/>
      <c r="D35" s="139" t="s">
        <v>169</v>
      </c>
      <c r="E35" s="140"/>
      <c r="F35" s="142"/>
      <c r="G35" s="64">
        <v>2400</v>
      </c>
      <c r="H35" s="133"/>
      <c r="I35" s="133"/>
    </row>
    <row r="36" spans="2:9" ht="18" x14ac:dyDescent="0.2">
      <c r="B36" s="126"/>
      <c r="C36" s="71"/>
      <c r="D36" s="139" t="s">
        <v>171</v>
      </c>
      <c r="E36" s="140"/>
      <c r="F36" s="142"/>
      <c r="G36" s="64">
        <v>1158</v>
      </c>
      <c r="H36" s="133"/>
      <c r="I36" s="133"/>
    </row>
    <row r="37" spans="2:9" ht="18" x14ac:dyDescent="0.2">
      <c r="B37" s="126"/>
      <c r="C37" s="71"/>
      <c r="D37" s="139" t="s">
        <v>170</v>
      </c>
      <c r="E37" s="140"/>
      <c r="F37" s="143"/>
      <c r="G37" s="64">
        <v>1123</v>
      </c>
      <c r="H37" s="134"/>
      <c r="I37" s="134"/>
    </row>
    <row r="38" spans="2:9" ht="18" x14ac:dyDescent="0.25">
      <c r="B38" s="172"/>
      <c r="C38" s="173"/>
      <c r="D38" s="173"/>
      <c r="E38" s="174"/>
      <c r="F38" s="65"/>
      <c r="G38" s="58"/>
      <c r="H38" s="60">
        <f>SUM(H4:H33)</f>
        <v>1033675</v>
      </c>
      <c r="I38" s="60"/>
    </row>
  </sheetData>
  <mergeCells count="53">
    <mergeCell ref="B2:I2"/>
    <mergeCell ref="C3:E3"/>
    <mergeCell ref="I4:I6"/>
    <mergeCell ref="G4:G5"/>
    <mergeCell ref="B38:E38"/>
    <mergeCell ref="H4:H6"/>
    <mergeCell ref="H10:H12"/>
    <mergeCell ref="D7:E7"/>
    <mergeCell ref="D8:E8"/>
    <mergeCell ref="H7:H8"/>
    <mergeCell ref="D33:E33"/>
    <mergeCell ref="D34:E34"/>
    <mergeCell ref="C23:E23"/>
    <mergeCell ref="B25:B30"/>
    <mergeCell ref="C25:E25"/>
    <mergeCell ref="C26:E26"/>
    <mergeCell ref="I7:I8"/>
    <mergeCell ref="G10:G12"/>
    <mergeCell ref="I13:I23"/>
    <mergeCell ref="H18:H22"/>
    <mergeCell ref="C17:E17"/>
    <mergeCell ref="B4:B8"/>
    <mergeCell ref="C4:D4"/>
    <mergeCell ref="C6:D6"/>
    <mergeCell ref="D35:E35"/>
    <mergeCell ref="D36:E36"/>
    <mergeCell ref="D18:E18"/>
    <mergeCell ref="D19:E19"/>
    <mergeCell ref="D20:E20"/>
    <mergeCell ref="D21:E21"/>
    <mergeCell ref="D22:E22"/>
    <mergeCell ref="C32:E32"/>
    <mergeCell ref="E10:E12"/>
    <mergeCell ref="C28:E28"/>
    <mergeCell ref="C30:E30"/>
    <mergeCell ref="B10:B23"/>
    <mergeCell ref="C10:C12"/>
    <mergeCell ref="B33:B37"/>
    <mergeCell ref="B24:I24"/>
    <mergeCell ref="B31:I31"/>
    <mergeCell ref="B9:I9"/>
    <mergeCell ref="C29:D29"/>
    <mergeCell ref="I25:I29"/>
    <mergeCell ref="C18:C22"/>
    <mergeCell ref="C13:D13"/>
    <mergeCell ref="C14:D14"/>
    <mergeCell ref="C15:D15"/>
    <mergeCell ref="C16:D16"/>
    <mergeCell ref="D37:E37"/>
    <mergeCell ref="F33:F37"/>
    <mergeCell ref="H33:H37"/>
    <mergeCell ref="I33:I37"/>
    <mergeCell ref="I10:I1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2"/>
  <sheetViews>
    <sheetView rightToLeft="1" topLeftCell="A31" workbookViewId="0">
      <selection activeCell="I13" sqref="I13"/>
    </sheetView>
  </sheetViews>
  <sheetFormatPr defaultRowHeight="18" x14ac:dyDescent="0.25"/>
  <cols>
    <col min="1" max="1" width="3.625" style="85" customWidth="1"/>
    <col min="2" max="2" width="27.75" style="85" customWidth="1"/>
    <col min="3" max="3" width="19.375" style="85" customWidth="1"/>
    <col min="4" max="4" width="17.375" style="85" customWidth="1"/>
    <col min="5" max="5" width="23.875" style="85" customWidth="1"/>
    <col min="6" max="6" width="38" style="85" customWidth="1"/>
    <col min="7" max="16384" width="9" style="85"/>
  </cols>
  <sheetData>
    <row r="2" spans="2:6" ht="23.25" x14ac:dyDescent="0.35">
      <c r="B2" s="180" t="s">
        <v>322</v>
      </c>
      <c r="C2" s="181"/>
      <c r="D2" s="181"/>
      <c r="E2" s="181"/>
      <c r="F2" s="181"/>
    </row>
    <row r="4" spans="2:6" x14ac:dyDescent="0.25">
      <c r="B4" s="86"/>
      <c r="C4" s="87" t="s">
        <v>323</v>
      </c>
      <c r="D4" s="87" t="s">
        <v>324</v>
      </c>
      <c r="E4" s="87" t="s">
        <v>325</v>
      </c>
      <c r="F4" s="88" t="s">
        <v>50</v>
      </c>
    </row>
    <row r="5" spans="2:6" x14ac:dyDescent="0.25">
      <c r="B5" s="89" t="s">
        <v>326</v>
      </c>
      <c r="C5" s="90">
        <v>3101</v>
      </c>
      <c r="D5" s="90">
        <v>3643</v>
      </c>
      <c r="E5" s="91">
        <v>6744</v>
      </c>
      <c r="F5" s="92" t="s">
        <v>327</v>
      </c>
    </row>
    <row r="6" spans="2:6" x14ac:dyDescent="0.25">
      <c r="B6" s="93"/>
      <c r="C6" s="94"/>
      <c r="D6" s="94"/>
      <c r="E6" s="94"/>
      <c r="F6" s="95"/>
    </row>
    <row r="7" spans="2:6" x14ac:dyDescent="0.25">
      <c r="B7" s="89" t="s">
        <v>328</v>
      </c>
      <c r="C7" s="90">
        <v>740</v>
      </c>
      <c r="D7" s="90">
        <v>659</v>
      </c>
      <c r="E7" s="90">
        <v>1399</v>
      </c>
      <c r="F7" s="92" t="s">
        <v>329</v>
      </c>
    </row>
    <row r="8" spans="2:6" x14ac:dyDescent="0.25">
      <c r="B8" s="89" t="s">
        <v>330</v>
      </c>
      <c r="C8" s="90">
        <v>507</v>
      </c>
      <c r="D8" s="90">
        <v>481</v>
      </c>
      <c r="E8" s="90">
        <v>988</v>
      </c>
      <c r="F8" s="92" t="s">
        <v>329</v>
      </c>
    </row>
    <row r="9" spans="2:6" x14ac:dyDescent="0.25">
      <c r="B9" s="89" t="s">
        <v>331</v>
      </c>
      <c r="C9" s="90">
        <v>1589</v>
      </c>
      <c r="D9" s="90">
        <v>1566</v>
      </c>
      <c r="E9" s="90">
        <v>2387</v>
      </c>
      <c r="F9" s="92" t="s">
        <v>329</v>
      </c>
    </row>
    <row r="10" spans="2:6" x14ac:dyDescent="0.25">
      <c r="B10" s="89" t="s">
        <v>332</v>
      </c>
      <c r="C10" s="90">
        <v>423</v>
      </c>
      <c r="D10" s="90">
        <v>392</v>
      </c>
      <c r="E10" s="90" t="s">
        <v>333</v>
      </c>
      <c r="F10" s="92" t="s">
        <v>329</v>
      </c>
    </row>
    <row r="11" spans="2:6" x14ac:dyDescent="0.25">
      <c r="B11" s="89" t="s">
        <v>334</v>
      </c>
      <c r="C11" s="90">
        <v>3259</v>
      </c>
      <c r="D11" s="90">
        <v>3098</v>
      </c>
      <c r="E11" s="91">
        <v>6357</v>
      </c>
      <c r="F11" s="92" t="s">
        <v>335</v>
      </c>
    </row>
    <row r="12" spans="2:6" x14ac:dyDescent="0.25">
      <c r="B12" s="93"/>
      <c r="C12" s="94"/>
      <c r="D12" s="94"/>
      <c r="E12" s="94"/>
      <c r="F12" s="96"/>
    </row>
    <row r="13" spans="2:6" ht="45" x14ac:dyDescent="0.25">
      <c r="B13" s="89" t="s">
        <v>336</v>
      </c>
      <c r="C13" s="90">
        <v>2516</v>
      </c>
      <c r="D13" s="90">
        <v>2345</v>
      </c>
      <c r="E13" s="90">
        <v>4861</v>
      </c>
      <c r="F13" s="97" t="s">
        <v>337</v>
      </c>
    </row>
    <row r="15" spans="2:6" x14ac:dyDescent="0.25">
      <c r="B15" s="182" t="s">
        <v>338</v>
      </c>
      <c r="C15" s="176" t="s">
        <v>339</v>
      </c>
      <c r="D15" s="177" t="s">
        <v>340</v>
      </c>
      <c r="E15" s="177"/>
      <c r="F15" s="177"/>
    </row>
    <row r="16" spans="2:6" x14ac:dyDescent="0.25">
      <c r="B16" s="182"/>
      <c r="C16" s="176"/>
      <c r="D16" s="177" t="s">
        <v>341</v>
      </c>
      <c r="E16" s="177"/>
      <c r="F16" s="177"/>
    </row>
    <row r="17" spans="2:6" x14ac:dyDescent="0.25">
      <c r="B17" s="182"/>
      <c r="C17" s="176"/>
      <c r="D17" s="177" t="s">
        <v>342</v>
      </c>
      <c r="E17" s="177"/>
      <c r="F17" s="177"/>
    </row>
    <row r="18" spans="2:6" x14ac:dyDescent="0.25">
      <c r="B18" s="182"/>
      <c r="C18" s="176"/>
      <c r="D18" s="172" t="s">
        <v>343</v>
      </c>
      <c r="E18" s="174"/>
      <c r="F18" s="98">
        <v>2</v>
      </c>
    </row>
    <row r="19" spans="2:6" x14ac:dyDescent="0.25">
      <c r="B19" s="182"/>
      <c r="C19" s="176"/>
      <c r="D19" s="177" t="s">
        <v>344</v>
      </c>
      <c r="E19" s="177"/>
      <c r="F19" s="177"/>
    </row>
    <row r="20" spans="2:6" x14ac:dyDescent="0.25">
      <c r="B20" s="182"/>
      <c r="C20" s="176"/>
      <c r="D20" s="177" t="s">
        <v>345</v>
      </c>
      <c r="E20" s="177"/>
      <c r="F20" s="177"/>
    </row>
    <row r="21" spans="2:6" x14ac:dyDescent="0.25">
      <c r="B21" s="182"/>
      <c r="C21" s="172" t="s">
        <v>346</v>
      </c>
      <c r="D21" s="174"/>
      <c r="E21" s="172">
        <v>6</v>
      </c>
      <c r="F21" s="174"/>
    </row>
    <row r="22" spans="2:6" x14ac:dyDescent="0.25">
      <c r="B22" s="182"/>
      <c r="C22" s="172" t="s">
        <v>347</v>
      </c>
      <c r="D22" s="173"/>
      <c r="E22" s="173"/>
      <c r="F22" s="174"/>
    </row>
    <row r="23" spans="2:6" x14ac:dyDescent="0.25">
      <c r="B23" s="182"/>
      <c r="C23" s="172" t="s">
        <v>348</v>
      </c>
      <c r="D23" s="174"/>
      <c r="E23" s="172">
        <v>50</v>
      </c>
      <c r="F23" s="174"/>
    </row>
    <row r="24" spans="2:6" x14ac:dyDescent="0.25">
      <c r="B24" s="182"/>
      <c r="C24" s="172" t="s">
        <v>349</v>
      </c>
      <c r="D24" s="174"/>
      <c r="E24" s="172">
        <v>1</v>
      </c>
      <c r="F24" s="174"/>
    </row>
    <row r="25" spans="2:6" x14ac:dyDescent="0.25">
      <c r="B25" s="182"/>
      <c r="C25" s="172" t="s">
        <v>350</v>
      </c>
      <c r="D25" s="174"/>
      <c r="E25" s="172">
        <v>3</v>
      </c>
      <c r="F25" s="174"/>
    </row>
    <row r="26" spans="2:6" x14ac:dyDescent="0.25">
      <c r="B26" s="182"/>
      <c r="C26" s="172" t="s">
        <v>351</v>
      </c>
      <c r="D26" s="174"/>
      <c r="E26" s="172"/>
      <c r="F26" s="174"/>
    </row>
    <row r="27" spans="2:6" x14ac:dyDescent="0.25">
      <c r="B27" s="179" t="s">
        <v>352</v>
      </c>
      <c r="C27" s="172" t="s">
        <v>353</v>
      </c>
      <c r="D27" s="174"/>
      <c r="E27" s="172" t="s">
        <v>354</v>
      </c>
      <c r="F27" s="174"/>
    </row>
    <row r="28" spans="2:6" x14ac:dyDescent="0.25">
      <c r="B28" s="179"/>
      <c r="C28" s="172" t="s">
        <v>355</v>
      </c>
      <c r="D28" s="174"/>
      <c r="E28" s="172" t="s">
        <v>356</v>
      </c>
      <c r="F28" s="174"/>
    </row>
    <row r="29" spans="2:6" x14ac:dyDescent="0.25">
      <c r="B29" s="179"/>
      <c r="C29" s="172" t="s">
        <v>357</v>
      </c>
      <c r="D29" s="174"/>
      <c r="E29" s="172">
        <v>10</v>
      </c>
      <c r="F29" s="174"/>
    </row>
    <row r="30" spans="2:6" x14ac:dyDescent="0.25">
      <c r="B30" s="179"/>
      <c r="C30" s="172" t="s">
        <v>358</v>
      </c>
      <c r="D30" s="174"/>
      <c r="E30" s="172">
        <v>3</v>
      </c>
      <c r="F30" s="174"/>
    </row>
    <row r="31" spans="2:6" x14ac:dyDescent="0.25">
      <c r="B31" s="179"/>
      <c r="C31" s="172" t="s">
        <v>359</v>
      </c>
      <c r="D31" s="174"/>
      <c r="E31" s="172">
        <v>20</v>
      </c>
      <c r="F31" s="174"/>
    </row>
    <row r="32" spans="2:6" x14ac:dyDescent="0.25">
      <c r="B32" s="179"/>
      <c r="C32" s="176" t="s">
        <v>360</v>
      </c>
      <c r="D32" s="177" t="s">
        <v>361</v>
      </c>
      <c r="E32" s="177"/>
      <c r="F32" s="99"/>
    </row>
    <row r="33" spans="2:6" x14ac:dyDescent="0.25">
      <c r="B33" s="179"/>
      <c r="C33" s="176"/>
      <c r="D33" s="177" t="s">
        <v>362</v>
      </c>
      <c r="E33" s="177"/>
      <c r="F33" s="99"/>
    </row>
    <row r="34" spans="2:6" x14ac:dyDescent="0.25">
      <c r="B34" s="179"/>
      <c r="C34" s="176"/>
      <c r="D34" s="177" t="s">
        <v>363</v>
      </c>
      <c r="E34" s="177"/>
      <c r="F34" s="99"/>
    </row>
    <row r="37" spans="2:6" x14ac:dyDescent="0.25">
      <c r="B37" s="178" t="s">
        <v>364</v>
      </c>
      <c r="C37" s="178"/>
      <c r="D37" s="178"/>
      <c r="E37" s="178"/>
    </row>
    <row r="38" spans="2:6" x14ac:dyDescent="0.25">
      <c r="B38" s="157" t="s">
        <v>365</v>
      </c>
      <c r="C38" s="158"/>
      <c r="D38" s="158"/>
      <c r="E38" s="159"/>
    </row>
    <row r="39" spans="2:6" x14ac:dyDescent="0.25">
      <c r="B39" s="175" t="s">
        <v>366</v>
      </c>
      <c r="C39" s="175"/>
      <c r="D39" s="175"/>
      <c r="E39" s="175"/>
    </row>
    <row r="40" spans="2:6" x14ac:dyDescent="0.25">
      <c r="B40" s="175" t="s">
        <v>367</v>
      </c>
      <c r="C40" s="175"/>
      <c r="D40" s="175"/>
      <c r="E40" s="175"/>
    </row>
    <row r="41" spans="2:6" x14ac:dyDescent="0.25">
      <c r="B41" s="175" t="s">
        <v>368</v>
      </c>
      <c r="C41" s="175"/>
      <c r="D41" s="175"/>
      <c r="E41" s="175"/>
    </row>
    <row r="42" spans="2:6" x14ac:dyDescent="0.25">
      <c r="B42" s="175" t="s">
        <v>369</v>
      </c>
      <c r="C42" s="175"/>
      <c r="D42" s="175"/>
      <c r="E42" s="175"/>
    </row>
  </sheetData>
  <mergeCells count="41">
    <mergeCell ref="B2:F2"/>
    <mergeCell ref="B15:B26"/>
    <mergeCell ref="C15:C20"/>
    <mergeCell ref="D15:F15"/>
    <mergeCell ref="D16:F16"/>
    <mergeCell ref="D17:F17"/>
    <mergeCell ref="D18:E18"/>
    <mergeCell ref="D19:F19"/>
    <mergeCell ref="D20:F20"/>
    <mergeCell ref="C21:D21"/>
    <mergeCell ref="E21:F21"/>
    <mergeCell ref="C22:F22"/>
    <mergeCell ref="C23:D23"/>
    <mergeCell ref="E23:F23"/>
    <mergeCell ref="C24:D24"/>
    <mergeCell ref="E24:F24"/>
    <mergeCell ref="C25:D25"/>
    <mergeCell ref="E25:F25"/>
    <mergeCell ref="C26:D26"/>
    <mergeCell ref="E26:F26"/>
    <mergeCell ref="B27:B34"/>
    <mergeCell ref="C27:D27"/>
    <mergeCell ref="E27:F27"/>
    <mergeCell ref="C28:D28"/>
    <mergeCell ref="E28:F28"/>
    <mergeCell ref="C29:D29"/>
    <mergeCell ref="B42:E42"/>
    <mergeCell ref="E29:F29"/>
    <mergeCell ref="C30:D30"/>
    <mergeCell ref="E30:F30"/>
    <mergeCell ref="C31:D31"/>
    <mergeCell ref="E31:F31"/>
    <mergeCell ref="C32:C34"/>
    <mergeCell ref="D32:E32"/>
    <mergeCell ref="D33:E33"/>
    <mergeCell ref="D34:E34"/>
    <mergeCell ref="B37:E37"/>
    <mergeCell ref="B38:E38"/>
    <mergeCell ref="B39:E39"/>
    <mergeCell ref="B40:E40"/>
    <mergeCell ref="B41:E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rightToLeft="1" workbookViewId="0">
      <selection activeCell="A3" sqref="A3"/>
    </sheetView>
  </sheetViews>
  <sheetFormatPr defaultRowHeight="14.25" x14ac:dyDescent="0.2"/>
  <cols>
    <col min="1" max="1" width="12.25" customWidth="1"/>
  </cols>
  <sheetData>
    <row r="1" spans="1:1" ht="15" x14ac:dyDescent="0.25">
      <c r="A1" s="1" t="s">
        <v>3</v>
      </c>
    </row>
    <row r="2" spans="1:1" x14ac:dyDescent="0.2">
      <c r="A2" t="s">
        <v>7</v>
      </c>
    </row>
    <row r="3" spans="1:1" x14ac:dyDescent="0.2">
      <c r="A3" t="s">
        <v>47</v>
      </c>
    </row>
    <row r="4" spans="1:1" x14ac:dyDescent="0.2">
      <c r="A4" t="s">
        <v>4</v>
      </c>
    </row>
    <row r="5" spans="1:1" x14ac:dyDescent="0.2">
      <c r="A5" t="s">
        <v>5</v>
      </c>
    </row>
    <row r="6" spans="1:1" x14ac:dyDescent="0.2">
      <c r="A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8</vt:i4>
      </vt:variant>
    </vt:vector>
  </HeadingPairs>
  <TitlesOfParts>
    <vt:vector size="8" baseType="lpstr">
      <vt:lpstr>רשות</vt:lpstr>
      <vt:lpstr>מסגרות</vt:lpstr>
      <vt:lpstr>הורים</vt:lpstr>
      <vt:lpstr>אנשי מקצוע</vt:lpstr>
      <vt:lpstr>תקציב מאושר</vt:lpstr>
      <vt:lpstr>תקציב בפועל</vt:lpstr>
      <vt:lpstr>סיפור יישובי</vt:lpstr>
      <vt:lpstr>נתונים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 Feuchtwanger</dc:creator>
  <cp:lastModifiedBy>Ruti Feuchtwanger</cp:lastModifiedBy>
  <dcterms:created xsi:type="dcterms:W3CDTF">2019-07-31T14:03:17Z</dcterms:created>
  <dcterms:modified xsi:type="dcterms:W3CDTF">2019-09-09T14:01:15Z</dcterms:modified>
</cp:coreProperties>
</file>